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'_Экспорт'!$B$10:$F$126</definedName>
    <definedName name="_xlnm.Print_Area" localSheetId="0">'_Экспорт'!$A$1:$H$126</definedName>
  </definedNames>
  <calcPr fullCalcOnLoad="1"/>
</workbook>
</file>

<file path=xl/sharedStrings.xml><?xml version="1.0" encoding="utf-8"?>
<sst xmlns="http://schemas.openxmlformats.org/spreadsheetml/2006/main" count="434" uniqueCount="264">
  <si>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</si>
  <si>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</si>
  <si>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</si>
  <si>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</si>
  <si>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</si>
  <si>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</si>
  <si>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</si>
  <si>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</si>
  <si>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</si>
  <si>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</si>
  <si>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</si>
  <si>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</si>
  <si>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</si>
  <si>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</si>
  <si>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</si>
  <si>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</si>
  <si>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</si>
  <si>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</si>
  <si>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</si>
  <si>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</si>
  <si>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</si>
  <si>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</si>
  <si>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</si>
  <si>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</si>
  <si>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</si>
  <si>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</si>
  <si>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</si>
  <si>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</si>
  <si>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</si>
  <si>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</si>
  <si>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</si>
  <si>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</si>
  <si>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</si>
  <si>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</si>
  <si>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</si>
  <si>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</si>
  <si>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</si>
  <si>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</si>
  <si>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</si>
  <si>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</si>
  <si>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</si>
  <si>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</si>
  <si>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</si>
  <si>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</si>
  <si>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</si>
  <si>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</si>
  <si>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</si>
  <si>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</si>
  <si>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</si>
  <si>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</si>
  <si>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</si>
  <si>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</si>
  <si>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</si>
  <si>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</si>
  <si>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</si>
  <si>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</si>
  <si>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</si>
  <si>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</si>
  <si>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</si>
  <si>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</si>
  <si>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</si>
  <si>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</si>
  <si>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</si>
  <si>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</si>
  <si>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</si>
  <si>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</si>
  <si>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</si>
  <si>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</si>
  <si>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</si>
  <si>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</si>
  <si>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</si>
  <si>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</si>
  <si>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</si>
  <si>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</si>
  <si>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</si>
  <si>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</si>
  <si>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</si>
  <si>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</si>
  <si>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</si>
  <si>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</si>
  <si>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</si>
  <si>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</si>
  <si>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</si>
  <si>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</si>
  <si>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</si>
  <si>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</si>
  <si>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</si>
  <si>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</si>
  <si>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</si>
  <si>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</si>
  <si>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</si>
  <si>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</si>
  <si>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</si>
  <si>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</si>
  <si>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</si>
  <si>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</si>
  <si>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</si>
  <si>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</si>
  <si>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</si>
  <si>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</si>
  <si>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</si>
  <si>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</si>
  <si>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</si>
  <si>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</si>
  <si>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</si>
  <si>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</si>
  <si>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</si>
  <si>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</si>
  <si>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</si>
  <si>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</si>
  <si>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</si>
  <si>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</si>
  <si>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</si>
  <si>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</si>
  <si>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</si>
  <si>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</si>
  <si>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</si>
  <si>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</si>
  <si>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</si>
  <si>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</si>
  <si>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</si>
  <si>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</si>
  <si>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</si>
  <si>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</si>
  <si>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</si>
  <si>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</si>
  <si>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</si>
  <si>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</si>
  <si>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</si>
  <si>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</si>
  <si>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</si>
  <si>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</si>
  <si>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</si>
  <si>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</si>
  <si>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</si>
  <si>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</si>
  <si>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</si>
  <si>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</si>
  <si>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</si>
  <si>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</si>
  <si>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</si>
  <si>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</si>
  <si>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</si>
  <si>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</si>
  <si>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</si>
  <si>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</si>
  <si>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</si>
  <si>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</si>
  <si>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</si>
  <si>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</si>
  <si>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</si>
  <si>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</si>
  <si>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</si>
  <si>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</si>
  <si>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</si>
  <si>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</si>
  <si>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</si>
  <si>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</si>
  <si>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</si>
  <si>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</si>
  <si>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</si>
  <si>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</si>
  <si>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</si>
  <si>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</si>
  <si>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</si>
  <si>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</si>
  <si>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</si>
  <si>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</si>
  <si>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</si>
  <si>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</si>
  <si>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</si>
  <si>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</si>
  <si>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</si>
  <si>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</si>
  <si>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</si>
  <si>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</si>
  <si>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</si>
  <si>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</si>
  <si>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</si>
  <si>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</si>
  <si>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</si>
  <si>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</si>
  <si>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</si>
  <si>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</si>
  <si>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</si>
  <si>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</si>
  <si>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</si>
  <si>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</si>
  <si>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</si>
  <si>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</si>
  <si>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</si>
  <si>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</si>
  <si>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</si>
  <si>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</si>
  <si>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</si>
  <si>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</si>
  <si>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</si>
  <si>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</si>
  <si>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</si>
  <si>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</si>
  <si>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</si>
  <si>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</si>
  <si>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</si>
  <si>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</si>
  <si>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</si>
  <si>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</si>
  <si>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</si>
  <si>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</si>
  <si>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</si>
  <si>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</si>
  <si>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</si>
  <si>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</si>
  <si>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</si>
  <si>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</si>
  <si>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</si>
  <si>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</si>
  <si>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</si>
  <si>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</si>
  <si>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</si>
  <si>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</si>
  <si>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</si>
  <si>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</si>
  <si>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</si>
  <si>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</si>
  <si>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</si>
  <si>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</si>
  <si>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</si>
  <si>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</si>
  <si>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</si>
  <si>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</si>
  <si>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</si>
  <si>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</si>
  <si>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</si>
  <si>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</si>
  <si>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</si>
  <si>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</si>
  <si>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</si>
  <si>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</si>
  <si>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</si>
  <si>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</si>
  <si>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</si>
  <si>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</si>
  <si>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>12.1.1.2</t>
  </si>
  <si>
    <t>Закупка товаров, работ и услуг для обеспечения государственных (муниципальных) нужд</t>
  </si>
  <si>
    <t>12.1.1.3</t>
  </si>
  <si>
    <t xml:space="preserve">Иные бюджетные ассигнования </t>
  </si>
  <si>
    <t xml:space="preserve">Избирательная комиссия </t>
  </si>
  <si>
    <t>Приложение 7</t>
  </si>
  <si>
    <t xml:space="preserve">от       "____" __________ 2018  г. №_______ </t>
  </si>
  <si>
    <t>2019 год                Сумма            (тыс. руб.)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</si>
  <si>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</si>
  <si>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</si>
  <si>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</si>
  <si>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</si>
  <si>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</si>
  <si>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</si>
  <si>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</si>
  <si>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</si>
  <si>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</si>
  <si>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</si>
  <si>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Ведомственная целевая программа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</si>
  <si>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21900 00021</t>
  </si>
  <si>
    <t>4.2.6.1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</si>
  <si>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поселка Петро-Славянка
на 2019 год и плановый период 2020 -2021 год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</si>
</sst>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110" zoomScaleSheetLayoutView="110" workbookViewId="0" topLeftCell="A115">
      <selection activeCell="J13" sqref="J13"/>
    </sheetView>
  </sheetViews>
  <sheetFormatPr defaultColWidth="9.140625" defaultRowHeight="12.75"/>
  <cols>
    <col min="1" max="1" width="6.8515625" style="0" customWidth="1"/>
    <col min="2" max="2" width="61.8515625" style="8" customWidth="1"/>
    <col min="3" max="3" width="7.7109375" style="11" customWidth="1"/>
    <col min="4" max="4" width="12.421875" style="11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3"/>
    </row>
    <row r="2" spans="2:8" ht="12.75">
      <c r="B2" s="1"/>
      <c r="F2" s="2"/>
      <c r="H2" s="63" t="s">
        <v>247</v>
      </c>
    </row>
    <row r="3" spans="3:8" ht="12.75">
      <c r="C3" s="63"/>
      <c r="D3" s="63"/>
      <c r="E3" s="63"/>
      <c r="F3" s="64" t="s">
        <v>234</v>
      </c>
      <c r="G3" s="64"/>
      <c r="H3" s="64"/>
    </row>
    <row r="4" spans="3:6" ht="12.75">
      <c r="C4" s="63"/>
      <c r="D4" s="63"/>
      <c r="E4" s="63"/>
      <c r="F4" s="63" t="s">
        <v>248</v>
      </c>
    </row>
    <row r="5" spans="4:5" ht="12.75">
      <c r="D5" s="63"/>
      <c r="E5" s="63"/>
    </row>
    <row r="7" spans="1:8" ht="14.25" customHeight="1">
      <c r="A7" s="65" t="s">
        <v>263</v>
      </c>
      <c r="B7" s="65"/>
      <c r="C7" s="65"/>
      <c r="D7" s="65"/>
      <c r="E7" s="65"/>
      <c r="F7" s="65"/>
      <c r="G7" s="65"/>
      <c r="H7" s="65"/>
    </row>
    <row r="8" spans="1:8" ht="39.75" customHeight="1">
      <c r="A8" s="65"/>
      <c r="B8" s="65"/>
      <c r="C8" s="65"/>
      <c r="D8" s="65"/>
      <c r="E8" s="65"/>
      <c r="F8" s="65"/>
      <c r="G8" s="65"/>
      <c r="H8" s="65"/>
    </row>
    <row r="10" spans="1:8" s="6" customFormat="1" ht="48">
      <c r="A10" s="4" t="s">
        <v>64</v>
      </c>
      <c r="B10" s="4" t="s">
        <v>0</v>
      </c>
      <c r="C10" s="18" t="s">
        <v>225</v>
      </c>
      <c r="D10" s="12" t="s">
        <v>67</v>
      </c>
      <c r="E10" s="19" t="s">
        <v>66</v>
      </c>
      <c r="F10" s="5" t="s">
        <v>249</v>
      </c>
      <c r="G10" s="5" t="s">
        <v>250</v>
      </c>
      <c r="H10" s="5" t="s">
        <v>251</v>
      </c>
    </row>
    <row r="11" spans="1:9" s="6" customFormat="1" ht="14.25">
      <c r="A11" s="37"/>
      <c r="B11" s="39" t="s">
        <v>223</v>
      </c>
      <c r="C11" s="40" t="s">
        <v>222</v>
      </c>
      <c r="D11" s="12"/>
      <c r="E11" s="19"/>
      <c r="F11" s="46">
        <f>F12+F15+F24+F36+F39</f>
        <v>11287.1</v>
      </c>
      <c r="G11" s="46">
        <f>G12+G15+G24+G36+G39</f>
        <v>11006.1</v>
      </c>
      <c r="H11" s="46">
        <f>H12+H15+H24+H36+H39</f>
        <v>11009.2</v>
      </c>
      <c r="I11" s="49"/>
    </row>
    <row r="12" spans="1:8" s="10" customFormat="1" ht="27.75" customHeight="1">
      <c r="A12" s="34" t="s">
        <v>99</v>
      </c>
      <c r="B12" s="9" t="s">
        <v>1</v>
      </c>
      <c r="C12" s="24" t="s">
        <v>2</v>
      </c>
      <c r="D12" s="24"/>
      <c r="E12" s="25"/>
      <c r="F12" s="30">
        <f aca="true" t="shared" si="0" ref="F12:H13">F13</f>
        <v>0</v>
      </c>
      <c r="G12" s="30">
        <f t="shared" si="0"/>
        <v>0</v>
      </c>
      <c r="H12" s="30">
        <f t="shared" si="0"/>
        <v>0</v>
      </c>
    </row>
    <row r="13" spans="1:9" s="14" customFormat="1" ht="12.75">
      <c r="A13" s="34" t="s">
        <v>65</v>
      </c>
      <c r="B13" s="9" t="s">
        <v>3</v>
      </c>
      <c r="C13" s="24" t="s">
        <v>2</v>
      </c>
      <c r="D13" s="24" t="s">
        <v>188</v>
      </c>
      <c r="E13" s="25"/>
      <c r="F13" s="26">
        <f t="shared" si="0"/>
        <v>0</v>
      </c>
      <c r="G13" s="26">
        <f t="shared" si="0"/>
        <v>0</v>
      </c>
      <c r="H13" s="26">
        <f t="shared" si="0"/>
        <v>0</v>
      </c>
      <c r="I13" s="50"/>
    </row>
    <row r="14" spans="1:8" ht="51">
      <c r="A14" s="36" t="s">
        <v>101</v>
      </c>
      <c r="B14" s="31" t="s">
        <v>69</v>
      </c>
      <c r="C14" s="27" t="s">
        <v>2</v>
      </c>
      <c r="D14" s="27" t="s">
        <v>188</v>
      </c>
      <c r="E14" s="28">
        <v>100</v>
      </c>
      <c r="F14" s="29">
        <v>0</v>
      </c>
      <c r="G14" s="29">
        <v>0</v>
      </c>
      <c r="H14" s="29">
        <v>0</v>
      </c>
    </row>
    <row r="15" spans="1:8" s="10" customFormat="1" ht="39" customHeight="1">
      <c r="A15" s="34" t="s">
        <v>90</v>
      </c>
      <c r="B15" s="9" t="s">
        <v>4</v>
      </c>
      <c r="C15" s="24" t="s">
        <v>5</v>
      </c>
      <c r="D15" s="24"/>
      <c r="E15" s="25"/>
      <c r="F15" s="30">
        <f>F16+F20+F22</f>
        <v>2459.4</v>
      </c>
      <c r="G15" s="30">
        <f>G16+G20+G22</f>
        <v>2475.6</v>
      </c>
      <c r="H15" s="30">
        <f>H16+H20+H22</f>
        <v>2475.6</v>
      </c>
    </row>
    <row r="16" spans="1:8" s="10" customFormat="1" ht="18.75" customHeight="1">
      <c r="A16" s="34" t="s">
        <v>91</v>
      </c>
      <c r="B16" s="4" t="s">
        <v>68</v>
      </c>
      <c r="C16" s="24" t="s">
        <v>5</v>
      </c>
      <c r="D16" s="24" t="s">
        <v>189</v>
      </c>
      <c r="E16" s="25"/>
      <c r="F16" s="26">
        <f>F17+F18+F19</f>
        <v>2241</v>
      </c>
      <c r="G16" s="26">
        <f>G17+G18+G19</f>
        <v>2241</v>
      </c>
      <c r="H16" s="26">
        <f>H17+H18+H19</f>
        <v>2241</v>
      </c>
    </row>
    <row r="17" spans="1:8" s="10" customFormat="1" ht="51">
      <c r="A17" s="36" t="s">
        <v>92</v>
      </c>
      <c r="B17" s="31" t="s">
        <v>69</v>
      </c>
      <c r="C17" s="27" t="s">
        <v>5</v>
      </c>
      <c r="D17" s="27" t="s">
        <v>189</v>
      </c>
      <c r="E17" s="28">
        <v>100</v>
      </c>
      <c r="F17" s="29">
        <v>1586</v>
      </c>
      <c r="G17" s="29">
        <v>1586</v>
      </c>
      <c r="H17" s="29">
        <v>1586</v>
      </c>
    </row>
    <row r="18" spans="1:8" s="10" customFormat="1" ht="25.5">
      <c r="A18" s="36" t="s">
        <v>93</v>
      </c>
      <c r="B18" s="31" t="s">
        <v>70</v>
      </c>
      <c r="C18" s="27" t="s">
        <v>5</v>
      </c>
      <c r="D18" s="27" t="s">
        <v>189</v>
      </c>
      <c r="E18" s="28">
        <v>200</v>
      </c>
      <c r="F18" s="29">
        <v>650</v>
      </c>
      <c r="G18" s="29">
        <v>650</v>
      </c>
      <c r="H18" s="29">
        <v>650</v>
      </c>
    </row>
    <row r="19" spans="1:8" ht="12.75">
      <c r="A19" s="36" t="s">
        <v>94</v>
      </c>
      <c r="B19" s="7" t="s">
        <v>71</v>
      </c>
      <c r="C19" s="27" t="s">
        <v>5</v>
      </c>
      <c r="D19" s="27" t="s">
        <v>189</v>
      </c>
      <c r="E19" s="28">
        <v>800</v>
      </c>
      <c r="F19" s="29">
        <v>5</v>
      </c>
      <c r="G19" s="29">
        <v>5</v>
      </c>
      <c r="H19" s="29">
        <v>5</v>
      </c>
    </row>
    <row r="20" spans="1:8" s="14" customFormat="1" ht="38.25">
      <c r="A20" s="34" t="s">
        <v>95</v>
      </c>
      <c r="B20" s="32" t="s">
        <v>72</v>
      </c>
      <c r="C20" s="24" t="s">
        <v>5</v>
      </c>
      <c r="D20" s="24" t="s">
        <v>190</v>
      </c>
      <c r="E20" s="25"/>
      <c r="F20" s="26">
        <f>F21</f>
        <v>146.4</v>
      </c>
      <c r="G20" s="26">
        <f>G21</f>
        <v>162.6</v>
      </c>
      <c r="H20" s="26">
        <f>H21</f>
        <v>162.6</v>
      </c>
    </row>
    <row r="21" spans="1:8" ht="51">
      <c r="A21" s="36" t="s">
        <v>96</v>
      </c>
      <c r="B21" s="31" t="s">
        <v>69</v>
      </c>
      <c r="C21" s="27" t="s">
        <v>5</v>
      </c>
      <c r="D21" s="27" t="s">
        <v>190</v>
      </c>
      <c r="E21" s="28">
        <v>100</v>
      </c>
      <c r="F21" s="52">
        <v>146.4</v>
      </c>
      <c r="G21" s="52">
        <v>162.6</v>
      </c>
      <c r="H21" s="52">
        <v>162.6</v>
      </c>
    </row>
    <row r="22" spans="1:8" s="10" customFormat="1" ht="25.5">
      <c r="A22" s="34" t="s">
        <v>97</v>
      </c>
      <c r="B22" s="9" t="s">
        <v>224</v>
      </c>
      <c r="C22" s="24" t="s">
        <v>5</v>
      </c>
      <c r="D22" s="24"/>
      <c r="E22" s="25"/>
      <c r="F22" s="38">
        <f>F23</f>
        <v>72</v>
      </c>
      <c r="G22" s="38">
        <f>G23</f>
        <v>72</v>
      </c>
      <c r="H22" s="38">
        <f>H23</f>
        <v>72</v>
      </c>
    </row>
    <row r="23" spans="1:8" ht="36.75" customHeight="1">
      <c r="A23" s="36" t="s">
        <v>98</v>
      </c>
      <c r="B23" s="7" t="s">
        <v>35</v>
      </c>
      <c r="C23" s="27" t="s">
        <v>5</v>
      </c>
      <c r="D23" s="27" t="s">
        <v>191</v>
      </c>
      <c r="E23" s="28"/>
      <c r="F23" s="29">
        <v>72</v>
      </c>
      <c r="G23" s="29">
        <v>72</v>
      </c>
      <c r="H23" s="29">
        <v>72</v>
      </c>
    </row>
    <row r="24" spans="1:8" s="10" customFormat="1" ht="38.25">
      <c r="A24" s="34" t="s">
        <v>99</v>
      </c>
      <c r="B24" s="9" t="s">
        <v>6</v>
      </c>
      <c r="C24" s="24" t="s">
        <v>7</v>
      </c>
      <c r="D24" s="24"/>
      <c r="E24" s="25"/>
      <c r="F24" s="30">
        <f>F25+F27+F34+F31</f>
        <v>7257.7</v>
      </c>
      <c r="G24" s="30">
        <f>G25+G27+G34+G31</f>
        <v>7260.5</v>
      </c>
      <c r="H24" s="30">
        <f>H25+H27+H34+H31</f>
        <v>7263.6</v>
      </c>
    </row>
    <row r="25" spans="1:8" ht="25.5">
      <c r="A25" s="34" t="s">
        <v>100</v>
      </c>
      <c r="B25" s="9" t="s">
        <v>8</v>
      </c>
      <c r="C25" s="24" t="s">
        <v>7</v>
      </c>
      <c r="D25" s="24" t="s">
        <v>192</v>
      </c>
      <c r="E25" s="25"/>
      <c r="F25" s="26">
        <f>F26</f>
        <v>1225.7</v>
      </c>
      <c r="G25" s="26">
        <f>G26</f>
        <v>1225.7</v>
      </c>
      <c r="H25" s="26">
        <f>H26</f>
        <v>1225.7</v>
      </c>
    </row>
    <row r="26" spans="1:8" ht="51">
      <c r="A26" s="36" t="s">
        <v>101</v>
      </c>
      <c r="B26" s="7" t="s">
        <v>69</v>
      </c>
      <c r="C26" s="27" t="s">
        <v>7</v>
      </c>
      <c r="D26" s="27" t="s">
        <v>192</v>
      </c>
      <c r="E26" s="28">
        <v>100</v>
      </c>
      <c r="F26" s="29">
        <v>1225.7</v>
      </c>
      <c r="G26" s="29">
        <v>1225.7</v>
      </c>
      <c r="H26" s="29">
        <v>1225.7</v>
      </c>
    </row>
    <row r="27" spans="1:8" s="14" customFormat="1" ht="25.5">
      <c r="A27" s="34" t="s">
        <v>102</v>
      </c>
      <c r="B27" s="9" t="s">
        <v>19</v>
      </c>
      <c r="C27" s="24" t="s">
        <v>7</v>
      </c>
      <c r="D27" s="24" t="s">
        <v>193</v>
      </c>
      <c r="E27" s="25"/>
      <c r="F27" s="26">
        <f>F28+F29+F30</f>
        <v>5191.6</v>
      </c>
      <c r="G27" s="26">
        <f>G28+G29+G30</f>
        <v>5191.6</v>
      </c>
      <c r="H27" s="26">
        <f>H28+H29+H30</f>
        <v>5191.6</v>
      </c>
    </row>
    <row r="28" spans="1:8" s="14" customFormat="1" ht="51">
      <c r="A28" s="36" t="s">
        <v>103</v>
      </c>
      <c r="B28" s="7" t="s">
        <v>69</v>
      </c>
      <c r="C28" s="27" t="s">
        <v>7</v>
      </c>
      <c r="D28" s="27" t="s">
        <v>193</v>
      </c>
      <c r="E28" s="28">
        <v>100</v>
      </c>
      <c r="F28" s="29">
        <v>4016.5</v>
      </c>
      <c r="G28" s="29">
        <v>4016.5</v>
      </c>
      <c r="H28" s="29">
        <v>4016.5</v>
      </c>
    </row>
    <row r="29" spans="1:8" ht="25.5">
      <c r="A29" s="36" t="s">
        <v>104</v>
      </c>
      <c r="B29" s="31" t="s">
        <v>70</v>
      </c>
      <c r="C29" s="27" t="s">
        <v>7</v>
      </c>
      <c r="D29" s="27" t="s">
        <v>193</v>
      </c>
      <c r="E29" s="28">
        <v>200</v>
      </c>
      <c r="F29" s="29">
        <v>1145.1</v>
      </c>
      <c r="G29" s="29">
        <v>1145.1</v>
      </c>
      <c r="H29" s="29">
        <v>1145.1</v>
      </c>
    </row>
    <row r="30" spans="1:8" ht="12.75">
      <c r="A30" s="36" t="s">
        <v>105</v>
      </c>
      <c r="B30" s="31" t="s">
        <v>71</v>
      </c>
      <c r="C30" s="27" t="s">
        <v>7</v>
      </c>
      <c r="D30" s="27" t="s">
        <v>193</v>
      </c>
      <c r="E30" s="28">
        <v>800</v>
      </c>
      <c r="F30" s="29">
        <v>30</v>
      </c>
      <c r="G30" s="29">
        <v>30</v>
      </c>
      <c r="H30" s="29">
        <v>30</v>
      </c>
    </row>
    <row r="31" spans="1:8" ht="38.25">
      <c r="A31" s="34" t="s">
        <v>106</v>
      </c>
      <c r="B31" s="9" t="s">
        <v>61</v>
      </c>
      <c r="C31" s="24" t="s">
        <v>7</v>
      </c>
      <c r="D31" s="24" t="s">
        <v>194</v>
      </c>
      <c r="E31" s="25"/>
      <c r="F31" s="26">
        <f>F32+F33</f>
        <v>833.1999999999999</v>
      </c>
      <c r="G31" s="26">
        <f>G32+G33</f>
        <v>835.6999999999999</v>
      </c>
      <c r="H31" s="26">
        <f>H32+H33</f>
        <v>838.5</v>
      </c>
    </row>
    <row r="32" spans="1:8" ht="51">
      <c r="A32" s="36" t="s">
        <v>107</v>
      </c>
      <c r="B32" s="7" t="s">
        <v>69</v>
      </c>
      <c r="C32" s="27" t="s">
        <v>7</v>
      </c>
      <c r="D32" s="27" t="s">
        <v>194</v>
      </c>
      <c r="E32" s="28">
        <v>100</v>
      </c>
      <c r="F32" s="29">
        <v>767.4</v>
      </c>
      <c r="G32" s="29">
        <v>767.3</v>
      </c>
      <c r="H32" s="29">
        <v>767.4</v>
      </c>
    </row>
    <row r="33" spans="1:8" ht="25.5">
      <c r="A33" s="36" t="s">
        <v>179</v>
      </c>
      <c r="B33" s="31" t="s">
        <v>70</v>
      </c>
      <c r="C33" s="27" t="s">
        <v>7</v>
      </c>
      <c r="D33" s="27" t="s">
        <v>194</v>
      </c>
      <c r="E33" s="28">
        <v>200</v>
      </c>
      <c r="F33" s="29">
        <v>65.8</v>
      </c>
      <c r="G33" s="29">
        <v>68.4</v>
      </c>
      <c r="H33" s="29">
        <v>71.1</v>
      </c>
    </row>
    <row r="34" spans="1:8" ht="38.25">
      <c r="A34" s="34" t="s">
        <v>180</v>
      </c>
      <c r="B34" s="35" t="s">
        <v>50</v>
      </c>
      <c r="C34" s="24" t="s">
        <v>7</v>
      </c>
      <c r="D34" s="24" t="s">
        <v>195</v>
      </c>
      <c r="E34" s="25"/>
      <c r="F34" s="26">
        <f>F35</f>
        <v>7.2</v>
      </c>
      <c r="G34" s="26">
        <f>G35</f>
        <v>7.5</v>
      </c>
      <c r="H34" s="26">
        <f>H35</f>
        <v>7.8</v>
      </c>
    </row>
    <row r="35" spans="1:8" ht="25.5">
      <c r="A35" s="36" t="s">
        <v>181</v>
      </c>
      <c r="B35" s="31" t="s">
        <v>70</v>
      </c>
      <c r="C35" s="27" t="s">
        <v>7</v>
      </c>
      <c r="D35" s="27" t="s">
        <v>195</v>
      </c>
      <c r="E35" s="28">
        <v>200</v>
      </c>
      <c r="F35" s="29">
        <v>7.2</v>
      </c>
      <c r="G35" s="29">
        <v>7.5</v>
      </c>
      <c r="H35" s="29">
        <v>7.8</v>
      </c>
    </row>
    <row r="36" spans="1:8" s="10" customFormat="1" ht="12.75">
      <c r="A36" s="34" t="s">
        <v>90</v>
      </c>
      <c r="B36" s="23" t="s">
        <v>9</v>
      </c>
      <c r="C36" s="24" t="s">
        <v>23</v>
      </c>
      <c r="D36" s="24"/>
      <c r="E36" s="25"/>
      <c r="F36" s="30">
        <f aca="true" t="shared" si="1" ref="F36:H37">F37</f>
        <v>10</v>
      </c>
      <c r="G36" s="30">
        <f t="shared" si="1"/>
        <v>10</v>
      </c>
      <c r="H36" s="30">
        <f t="shared" si="1"/>
        <v>10</v>
      </c>
    </row>
    <row r="37" spans="1:8" ht="12.75">
      <c r="A37" s="36" t="s">
        <v>108</v>
      </c>
      <c r="B37" s="7" t="s">
        <v>10</v>
      </c>
      <c r="C37" s="27" t="s">
        <v>23</v>
      </c>
      <c r="D37" s="27" t="s">
        <v>196</v>
      </c>
      <c r="E37" s="28"/>
      <c r="F37" s="29">
        <f t="shared" si="1"/>
        <v>10</v>
      </c>
      <c r="G37" s="29">
        <f t="shared" si="1"/>
        <v>10</v>
      </c>
      <c r="H37" s="29">
        <f t="shared" si="1"/>
        <v>10</v>
      </c>
    </row>
    <row r="38" spans="1:8" ht="12.75">
      <c r="A38" s="36" t="s">
        <v>92</v>
      </c>
      <c r="B38" s="7" t="s">
        <v>71</v>
      </c>
      <c r="C38" s="27" t="s">
        <v>23</v>
      </c>
      <c r="D38" s="27" t="s">
        <v>196</v>
      </c>
      <c r="E38" s="28">
        <v>800</v>
      </c>
      <c r="F38" s="29">
        <v>10</v>
      </c>
      <c r="G38" s="29">
        <v>10</v>
      </c>
      <c r="H38" s="29">
        <v>10</v>
      </c>
    </row>
    <row r="39" spans="1:8" s="10" customFormat="1" ht="12.75">
      <c r="A39" s="34" t="s">
        <v>116</v>
      </c>
      <c r="B39" s="23" t="s">
        <v>11</v>
      </c>
      <c r="C39" s="24" t="s">
        <v>22</v>
      </c>
      <c r="D39" s="24"/>
      <c r="E39" s="25"/>
      <c r="F39" s="30">
        <f>F40+F42+F44+F46</f>
        <v>1560</v>
      </c>
      <c r="G39" s="30">
        <f>G40+G42+G44+G46</f>
        <v>1260</v>
      </c>
      <c r="H39" s="30">
        <f>H40+H42+H44+H46</f>
        <v>1260</v>
      </c>
    </row>
    <row r="40" spans="1:8" ht="25.5">
      <c r="A40" s="36" t="s">
        <v>109</v>
      </c>
      <c r="B40" s="7" t="s">
        <v>33</v>
      </c>
      <c r="C40" s="27" t="s">
        <v>22</v>
      </c>
      <c r="D40" s="27" t="s">
        <v>197</v>
      </c>
      <c r="E40" s="28"/>
      <c r="F40" s="29">
        <f>F41</f>
        <v>400</v>
      </c>
      <c r="G40" s="29">
        <f>G41</f>
        <v>400</v>
      </c>
      <c r="H40" s="29">
        <f>H41</f>
        <v>400</v>
      </c>
    </row>
    <row r="41" spans="1:8" ht="25.5">
      <c r="A41" s="36" t="s">
        <v>110</v>
      </c>
      <c r="B41" s="31" t="s">
        <v>70</v>
      </c>
      <c r="C41" s="27" t="s">
        <v>22</v>
      </c>
      <c r="D41" s="27" t="s">
        <v>197</v>
      </c>
      <c r="E41" s="28">
        <v>200</v>
      </c>
      <c r="F41" s="29">
        <v>400</v>
      </c>
      <c r="G41" s="29">
        <v>400</v>
      </c>
      <c r="H41" s="29">
        <v>400</v>
      </c>
    </row>
    <row r="42" spans="1:8" ht="38.25">
      <c r="A42" s="36" t="s">
        <v>111</v>
      </c>
      <c r="B42" s="7" t="s">
        <v>34</v>
      </c>
      <c r="C42" s="27" t="s">
        <v>22</v>
      </c>
      <c r="D42" s="27" t="s">
        <v>198</v>
      </c>
      <c r="E42" s="27"/>
      <c r="F42" s="29">
        <f>F43</f>
        <v>10</v>
      </c>
      <c r="G42" s="29">
        <f>G43</f>
        <v>10</v>
      </c>
      <c r="H42" s="29">
        <f>H43</f>
        <v>10</v>
      </c>
    </row>
    <row r="43" spans="1:8" ht="25.5">
      <c r="A43" s="36" t="s">
        <v>112</v>
      </c>
      <c r="B43" s="31" t="s">
        <v>70</v>
      </c>
      <c r="C43" s="27" t="s">
        <v>22</v>
      </c>
      <c r="D43" s="27" t="s">
        <v>198</v>
      </c>
      <c r="E43" s="28">
        <v>200</v>
      </c>
      <c r="F43" s="29">
        <v>10</v>
      </c>
      <c r="G43" s="29">
        <v>10</v>
      </c>
      <c r="H43" s="29">
        <v>10</v>
      </c>
    </row>
    <row r="44" spans="1:8" ht="25.5">
      <c r="A44" s="56" t="s">
        <v>254</v>
      </c>
      <c r="B44" s="61" t="s">
        <v>229</v>
      </c>
      <c r="C44" s="56" t="s">
        <v>22</v>
      </c>
      <c r="D44" s="58" t="s">
        <v>230</v>
      </c>
      <c r="E44" s="59"/>
      <c r="F44" s="52">
        <f>F45</f>
        <v>250</v>
      </c>
      <c r="G44" s="52">
        <f>G45</f>
        <v>250</v>
      </c>
      <c r="H44" s="52">
        <f>H45</f>
        <v>250</v>
      </c>
    </row>
    <row r="45" spans="1:8" ht="25.5">
      <c r="A45" s="56" t="s">
        <v>255</v>
      </c>
      <c r="B45" s="54" t="s">
        <v>70</v>
      </c>
      <c r="C45" s="58" t="s">
        <v>22</v>
      </c>
      <c r="D45" s="58" t="s">
        <v>230</v>
      </c>
      <c r="E45" s="59">
        <v>200</v>
      </c>
      <c r="F45" s="52">
        <v>250</v>
      </c>
      <c r="G45" s="52">
        <v>250</v>
      </c>
      <c r="H45" s="52">
        <v>250</v>
      </c>
    </row>
    <row r="46" spans="1:8" ht="25.5">
      <c r="A46" s="56" t="s">
        <v>113</v>
      </c>
      <c r="B46" s="54" t="s">
        <v>256</v>
      </c>
      <c r="C46" s="58" t="s">
        <v>22</v>
      </c>
      <c r="D46" s="58" t="s">
        <v>257</v>
      </c>
      <c r="E46" s="59"/>
      <c r="F46" s="52">
        <f>F47</f>
        <v>900</v>
      </c>
      <c r="G46" s="52">
        <f>G47</f>
        <v>600</v>
      </c>
      <c r="H46" s="52">
        <f>H47</f>
        <v>600</v>
      </c>
    </row>
    <row r="47" spans="1:8" ht="25.5">
      <c r="A47" s="56" t="s">
        <v>114</v>
      </c>
      <c r="B47" s="54" t="s">
        <v>70</v>
      </c>
      <c r="C47" s="58" t="s">
        <v>22</v>
      </c>
      <c r="D47" s="58" t="s">
        <v>257</v>
      </c>
      <c r="E47" s="59">
        <v>200</v>
      </c>
      <c r="F47" s="52">
        <v>900</v>
      </c>
      <c r="G47" s="52">
        <v>600</v>
      </c>
      <c r="H47" s="52">
        <v>600</v>
      </c>
    </row>
    <row r="48" spans="1:8" ht="30.75" customHeight="1">
      <c r="A48" s="34" t="s">
        <v>115</v>
      </c>
      <c r="B48" s="39" t="s">
        <v>73</v>
      </c>
      <c r="C48" s="41" t="s">
        <v>74</v>
      </c>
      <c r="D48" s="27"/>
      <c r="E48" s="28"/>
      <c r="F48" s="47">
        <f>F49+F54</f>
        <v>430</v>
      </c>
      <c r="G48" s="47">
        <f>G49+G54</f>
        <v>430</v>
      </c>
      <c r="H48" s="47">
        <f>H49+H54</f>
        <v>420</v>
      </c>
    </row>
    <row r="49" spans="1:8" s="10" customFormat="1" ht="25.5">
      <c r="A49" s="34" t="s">
        <v>117</v>
      </c>
      <c r="B49" s="9" t="s">
        <v>25</v>
      </c>
      <c r="C49" s="24" t="s">
        <v>12</v>
      </c>
      <c r="D49" s="24"/>
      <c r="E49" s="25"/>
      <c r="F49" s="30">
        <f>F51+F53</f>
        <v>30</v>
      </c>
      <c r="G49" s="30">
        <f>G51+G53</f>
        <v>30</v>
      </c>
      <c r="H49" s="30">
        <f>H51+H53</f>
        <v>20</v>
      </c>
    </row>
    <row r="50" spans="1:8" ht="76.5">
      <c r="A50" s="36" t="s">
        <v>118</v>
      </c>
      <c r="B50" s="7" t="s">
        <v>36</v>
      </c>
      <c r="C50" s="27" t="s">
        <v>12</v>
      </c>
      <c r="D50" s="27" t="s">
        <v>200</v>
      </c>
      <c r="E50" s="28"/>
      <c r="F50" s="29">
        <f>F51</f>
        <v>10</v>
      </c>
      <c r="G50" s="29">
        <f>G51</f>
        <v>10</v>
      </c>
      <c r="H50" s="29">
        <f>H51</f>
        <v>10</v>
      </c>
    </row>
    <row r="51" spans="1:8" ht="25.5">
      <c r="A51" s="36" t="s">
        <v>119</v>
      </c>
      <c r="B51" s="31" t="s">
        <v>70</v>
      </c>
      <c r="C51" s="27" t="s">
        <v>12</v>
      </c>
      <c r="D51" s="27" t="s">
        <v>200</v>
      </c>
      <c r="E51" s="28">
        <v>200</v>
      </c>
      <c r="F51" s="29">
        <v>10</v>
      </c>
      <c r="G51" s="29">
        <v>10</v>
      </c>
      <c r="H51" s="29">
        <v>10</v>
      </c>
    </row>
    <row r="52" spans="1:8" ht="63.75">
      <c r="A52" s="36" t="s">
        <v>120</v>
      </c>
      <c r="B52" s="7" t="s">
        <v>258</v>
      </c>
      <c r="C52" s="27" t="s">
        <v>12</v>
      </c>
      <c r="D52" s="27" t="s">
        <v>201</v>
      </c>
      <c r="E52" s="28"/>
      <c r="F52" s="29">
        <f>F53</f>
        <v>20</v>
      </c>
      <c r="G52" s="29">
        <f>G53</f>
        <v>20</v>
      </c>
      <c r="H52" s="29">
        <f>H53</f>
        <v>10</v>
      </c>
    </row>
    <row r="53" spans="1:8" ht="25.5">
      <c r="A53" s="36" t="s">
        <v>178</v>
      </c>
      <c r="B53" s="31" t="s">
        <v>70</v>
      </c>
      <c r="C53" s="27" t="s">
        <v>12</v>
      </c>
      <c r="D53" s="27" t="s">
        <v>201</v>
      </c>
      <c r="E53" s="28">
        <v>200</v>
      </c>
      <c r="F53" s="29">
        <v>20</v>
      </c>
      <c r="G53" s="29">
        <v>20</v>
      </c>
      <c r="H53" s="29">
        <v>10</v>
      </c>
    </row>
    <row r="54" spans="1:8" ht="27" customHeight="1">
      <c r="A54" s="34" t="s">
        <v>121</v>
      </c>
      <c r="B54" s="9" t="s">
        <v>52</v>
      </c>
      <c r="C54" s="24" t="s">
        <v>54</v>
      </c>
      <c r="D54" s="24"/>
      <c r="E54" s="25"/>
      <c r="F54" s="30">
        <f>F55+F57+F59+F61+F63+F65</f>
        <v>400</v>
      </c>
      <c r="G54" s="30">
        <f>G55+G57+G59+G61+G63+G65</f>
        <v>400</v>
      </c>
      <c r="H54" s="30">
        <f>H55+H57+H59+H61+H63+H65</f>
        <v>400</v>
      </c>
    </row>
    <row r="55" spans="1:8" ht="25.5">
      <c r="A55" s="36" t="s">
        <v>122</v>
      </c>
      <c r="B55" s="7" t="s">
        <v>53</v>
      </c>
      <c r="C55" s="27" t="s">
        <v>54</v>
      </c>
      <c r="D55" s="27" t="s">
        <v>202</v>
      </c>
      <c r="E55" s="28"/>
      <c r="F55" s="29">
        <f>F56</f>
        <v>100</v>
      </c>
      <c r="G55" s="29">
        <f>G56</f>
        <v>100</v>
      </c>
      <c r="H55" s="29">
        <f>H56</f>
        <v>100</v>
      </c>
    </row>
    <row r="56" spans="1:8" ht="25.5">
      <c r="A56" s="36" t="s">
        <v>123</v>
      </c>
      <c r="B56" s="31" t="s">
        <v>70</v>
      </c>
      <c r="C56" s="27" t="s">
        <v>54</v>
      </c>
      <c r="D56" s="27" t="s">
        <v>202</v>
      </c>
      <c r="E56" s="28">
        <v>200</v>
      </c>
      <c r="F56" s="29">
        <v>100</v>
      </c>
      <c r="G56" s="29">
        <v>100</v>
      </c>
      <c r="H56" s="29">
        <v>100</v>
      </c>
    </row>
    <row r="57" spans="1:8" ht="25.5">
      <c r="A57" s="36" t="s">
        <v>124</v>
      </c>
      <c r="B57" s="7" t="s">
        <v>55</v>
      </c>
      <c r="C57" s="27" t="s">
        <v>54</v>
      </c>
      <c r="D57" s="27" t="s">
        <v>226</v>
      </c>
      <c r="E57" s="28"/>
      <c r="F57" s="29">
        <f>F58</f>
        <v>30</v>
      </c>
      <c r="G57" s="29">
        <f>G58</f>
        <v>30</v>
      </c>
      <c r="H57" s="29">
        <f>H58</f>
        <v>30</v>
      </c>
    </row>
    <row r="58" spans="1:8" ht="25.5">
      <c r="A58" s="36" t="s">
        <v>125</v>
      </c>
      <c r="B58" s="31" t="s">
        <v>70</v>
      </c>
      <c r="C58" s="27" t="s">
        <v>54</v>
      </c>
      <c r="D58" s="27" t="s">
        <v>226</v>
      </c>
      <c r="E58" s="28">
        <v>200</v>
      </c>
      <c r="F58" s="29">
        <v>30</v>
      </c>
      <c r="G58" s="29">
        <v>30</v>
      </c>
      <c r="H58" s="29">
        <v>30</v>
      </c>
    </row>
    <row r="59" spans="1:8" ht="51">
      <c r="A59" s="36" t="s">
        <v>126</v>
      </c>
      <c r="B59" s="7" t="s">
        <v>56</v>
      </c>
      <c r="C59" s="27" t="s">
        <v>54</v>
      </c>
      <c r="D59" s="27" t="s">
        <v>203</v>
      </c>
      <c r="E59" s="28"/>
      <c r="F59" s="29">
        <f>F60</f>
        <v>100</v>
      </c>
      <c r="G59" s="29">
        <f>G60</f>
        <v>100</v>
      </c>
      <c r="H59" s="29">
        <f>H60</f>
        <v>100</v>
      </c>
    </row>
    <row r="60" spans="1:8" ht="25.5">
      <c r="A60" s="36" t="s">
        <v>127</v>
      </c>
      <c r="B60" s="31" t="s">
        <v>70</v>
      </c>
      <c r="C60" s="27" t="s">
        <v>54</v>
      </c>
      <c r="D60" s="27" t="s">
        <v>203</v>
      </c>
      <c r="E60" s="28">
        <v>200</v>
      </c>
      <c r="F60" s="29">
        <v>100</v>
      </c>
      <c r="G60" s="29">
        <v>100</v>
      </c>
      <c r="H60" s="29">
        <v>100</v>
      </c>
    </row>
    <row r="61" spans="1:8" ht="38.25">
      <c r="A61" s="36" t="s">
        <v>128</v>
      </c>
      <c r="B61" s="7" t="s">
        <v>57</v>
      </c>
      <c r="C61" s="27" t="s">
        <v>54</v>
      </c>
      <c r="D61" s="27" t="s">
        <v>204</v>
      </c>
      <c r="E61" s="28"/>
      <c r="F61" s="29">
        <f>F62</f>
        <v>110</v>
      </c>
      <c r="G61" s="29">
        <f>G62</f>
        <v>110</v>
      </c>
      <c r="H61" s="29">
        <f>H62</f>
        <v>110</v>
      </c>
    </row>
    <row r="62" spans="1:8" ht="25.5">
      <c r="A62" s="36" t="s">
        <v>129</v>
      </c>
      <c r="B62" s="31" t="s">
        <v>70</v>
      </c>
      <c r="C62" s="27" t="s">
        <v>54</v>
      </c>
      <c r="D62" s="27" t="s">
        <v>204</v>
      </c>
      <c r="E62" s="28">
        <v>200</v>
      </c>
      <c r="F62" s="29">
        <v>110</v>
      </c>
      <c r="G62" s="29">
        <v>110</v>
      </c>
      <c r="H62" s="29">
        <v>110</v>
      </c>
    </row>
    <row r="63" spans="1:8" ht="38.25">
      <c r="A63" s="36" t="s">
        <v>130</v>
      </c>
      <c r="B63" s="7" t="s">
        <v>58</v>
      </c>
      <c r="C63" s="27" t="s">
        <v>54</v>
      </c>
      <c r="D63" s="27" t="s">
        <v>205</v>
      </c>
      <c r="E63" s="28"/>
      <c r="F63" s="29">
        <f>F64</f>
        <v>30</v>
      </c>
      <c r="G63" s="29">
        <f>G64</f>
        <v>30</v>
      </c>
      <c r="H63" s="29">
        <f>H64</f>
        <v>30</v>
      </c>
    </row>
    <row r="64" spans="1:8" ht="25.5">
      <c r="A64" s="36" t="s">
        <v>131</v>
      </c>
      <c r="B64" s="31" t="s">
        <v>70</v>
      </c>
      <c r="C64" s="27" t="s">
        <v>54</v>
      </c>
      <c r="D64" s="27" t="s">
        <v>205</v>
      </c>
      <c r="E64" s="28">
        <v>200</v>
      </c>
      <c r="F64" s="29">
        <v>30</v>
      </c>
      <c r="G64" s="29">
        <v>30</v>
      </c>
      <c r="H64" s="29">
        <v>30</v>
      </c>
    </row>
    <row r="65" spans="1:8" ht="76.5">
      <c r="A65" s="56" t="s">
        <v>259</v>
      </c>
      <c r="B65" s="54" t="s">
        <v>260</v>
      </c>
      <c r="C65" s="58" t="s">
        <v>54</v>
      </c>
      <c r="D65" s="58" t="s">
        <v>261</v>
      </c>
      <c r="E65" s="59"/>
      <c r="F65" s="52">
        <f>F66</f>
        <v>30</v>
      </c>
      <c r="G65" s="52">
        <f>G66</f>
        <v>30</v>
      </c>
      <c r="H65" s="52">
        <f>H66</f>
        <v>30</v>
      </c>
    </row>
    <row r="66" spans="1:8" ht="25.5">
      <c r="A66" s="56" t="s">
        <v>262</v>
      </c>
      <c r="B66" s="62" t="s">
        <v>70</v>
      </c>
      <c r="C66" s="58" t="s">
        <v>54</v>
      </c>
      <c r="D66" s="58" t="s">
        <v>261</v>
      </c>
      <c r="E66" s="59">
        <v>200</v>
      </c>
      <c r="F66" s="52">
        <v>30</v>
      </c>
      <c r="G66" s="52">
        <v>30</v>
      </c>
      <c r="H66" s="52">
        <v>30</v>
      </c>
    </row>
    <row r="67" spans="1:8" ht="14.25">
      <c r="A67" s="34" t="s">
        <v>132</v>
      </c>
      <c r="B67" s="42" t="s">
        <v>75</v>
      </c>
      <c r="C67" s="41" t="s">
        <v>76</v>
      </c>
      <c r="D67" s="27"/>
      <c r="E67" s="28"/>
      <c r="F67" s="47">
        <f>F71+F68+F75</f>
        <v>5626.2</v>
      </c>
      <c r="G67" s="47">
        <f>G71+G68+G75</f>
        <v>10945.1</v>
      </c>
      <c r="H67" s="47">
        <f>H71+H68+H75</f>
        <v>12945.1</v>
      </c>
    </row>
    <row r="68" spans="1:8" ht="12.75">
      <c r="A68" s="34" t="s">
        <v>133</v>
      </c>
      <c r="B68" s="23" t="s">
        <v>182</v>
      </c>
      <c r="C68" s="24" t="s">
        <v>183</v>
      </c>
      <c r="D68" s="27"/>
      <c r="E68" s="28"/>
      <c r="F68" s="30">
        <f aca="true" t="shared" si="2" ref="F68:H69">F69</f>
        <v>60</v>
      </c>
      <c r="G68" s="30">
        <f t="shared" si="2"/>
        <v>60</v>
      </c>
      <c r="H68" s="30">
        <f t="shared" si="2"/>
        <v>60</v>
      </c>
    </row>
    <row r="69" spans="1:8" ht="63.75">
      <c r="A69" s="36" t="s">
        <v>134</v>
      </c>
      <c r="B69" s="7" t="s">
        <v>207</v>
      </c>
      <c r="C69" s="24" t="s">
        <v>183</v>
      </c>
      <c r="D69" s="27" t="s">
        <v>206</v>
      </c>
      <c r="E69" s="28"/>
      <c r="F69" s="29">
        <f t="shared" si="2"/>
        <v>60</v>
      </c>
      <c r="G69" s="29">
        <f t="shared" si="2"/>
        <v>60</v>
      </c>
      <c r="H69" s="29">
        <f t="shared" si="2"/>
        <v>60</v>
      </c>
    </row>
    <row r="70" spans="1:8" ht="25.5">
      <c r="A70" s="36" t="s">
        <v>135</v>
      </c>
      <c r="B70" s="31" t="s">
        <v>70</v>
      </c>
      <c r="C70" s="24" t="s">
        <v>183</v>
      </c>
      <c r="D70" s="27" t="s">
        <v>206</v>
      </c>
      <c r="E70" s="28">
        <v>200</v>
      </c>
      <c r="F70" s="29">
        <v>60</v>
      </c>
      <c r="G70" s="29">
        <v>60</v>
      </c>
      <c r="H70" s="29">
        <v>60</v>
      </c>
    </row>
    <row r="71" spans="1:8" ht="12.75">
      <c r="A71" s="34" t="s">
        <v>184</v>
      </c>
      <c r="B71" s="9" t="s">
        <v>232</v>
      </c>
      <c r="C71" s="24" t="s">
        <v>27</v>
      </c>
      <c r="D71" s="27"/>
      <c r="E71" s="28"/>
      <c r="F71" s="30">
        <f>F72</f>
        <v>5536.2</v>
      </c>
      <c r="G71" s="30">
        <f>G72</f>
        <v>10855.1</v>
      </c>
      <c r="H71" s="30">
        <f>H72</f>
        <v>12855.1</v>
      </c>
    </row>
    <row r="72" spans="1:8" ht="40.5" customHeight="1">
      <c r="A72" s="36" t="s">
        <v>185</v>
      </c>
      <c r="B72" s="7" t="s">
        <v>37</v>
      </c>
      <c r="C72" s="27" t="s">
        <v>27</v>
      </c>
      <c r="D72" s="27" t="s">
        <v>208</v>
      </c>
      <c r="E72" s="28"/>
      <c r="F72" s="29">
        <f>F73+F74</f>
        <v>5536.2</v>
      </c>
      <c r="G72" s="29">
        <f>G73+G74</f>
        <v>10855.1</v>
      </c>
      <c r="H72" s="29">
        <f>H73+H74</f>
        <v>12855.1</v>
      </c>
    </row>
    <row r="73" spans="1:8" ht="25.5">
      <c r="A73" s="36" t="s">
        <v>186</v>
      </c>
      <c r="B73" s="31" t="s">
        <v>70</v>
      </c>
      <c r="C73" s="27" t="s">
        <v>27</v>
      </c>
      <c r="D73" s="27" t="s">
        <v>208</v>
      </c>
      <c r="E73" s="28">
        <v>200</v>
      </c>
      <c r="F73" s="29">
        <v>5486.2</v>
      </c>
      <c r="G73" s="29">
        <v>10805.1</v>
      </c>
      <c r="H73" s="29">
        <v>12805.1</v>
      </c>
    </row>
    <row r="74" spans="1:8" ht="12.75">
      <c r="A74" s="36" t="s">
        <v>187</v>
      </c>
      <c r="B74" s="7" t="s">
        <v>71</v>
      </c>
      <c r="C74" s="27" t="s">
        <v>27</v>
      </c>
      <c r="D74" s="27" t="s">
        <v>208</v>
      </c>
      <c r="E74" s="28">
        <v>800</v>
      </c>
      <c r="F74" s="29">
        <v>50</v>
      </c>
      <c r="G74" s="29">
        <v>50</v>
      </c>
      <c r="H74" s="29">
        <v>50</v>
      </c>
    </row>
    <row r="75" spans="1:8" ht="15.75" customHeight="1">
      <c r="A75" s="55" t="s">
        <v>227</v>
      </c>
      <c r="B75" s="53" t="s">
        <v>252</v>
      </c>
      <c r="C75" s="57" t="s">
        <v>253</v>
      </c>
      <c r="D75" s="58"/>
      <c r="E75" s="59"/>
      <c r="F75" s="60">
        <f aca="true" t="shared" si="3" ref="F75:H76">F76</f>
        <v>30</v>
      </c>
      <c r="G75" s="60">
        <f t="shared" si="3"/>
        <v>30</v>
      </c>
      <c r="H75" s="60">
        <f t="shared" si="3"/>
        <v>30</v>
      </c>
    </row>
    <row r="76" spans="1:8" ht="38.25">
      <c r="A76" s="56" t="s">
        <v>228</v>
      </c>
      <c r="B76" s="54" t="s">
        <v>51</v>
      </c>
      <c r="C76" s="58" t="s">
        <v>253</v>
      </c>
      <c r="D76" s="58" t="s">
        <v>199</v>
      </c>
      <c r="E76" s="59"/>
      <c r="F76" s="52">
        <f t="shared" si="3"/>
        <v>30</v>
      </c>
      <c r="G76" s="52">
        <f t="shared" si="3"/>
        <v>30</v>
      </c>
      <c r="H76" s="52">
        <f t="shared" si="3"/>
        <v>30</v>
      </c>
    </row>
    <row r="77" spans="1:8" ht="25.5">
      <c r="A77" s="56" t="s">
        <v>231</v>
      </c>
      <c r="B77" s="31" t="s">
        <v>70</v>
      </c>
      <c r="C77" s="58" t="s">
        <v>253</v>
      </c>
      <c r="D77" s="58" t="s">
        <v>199</v>
      </c>
      <c r="E77" s="59">
        <v>200</v>
      </c>
      <c r="F77" s="52">
        <v>30</v>
      </c>
      <c r="G77" s="52">
        <v>30</v>
      </c>
      <c r="H77" s="52">
        <v>30</v>
      </c>
    </row>
    <row r="78" spans="1:8" ht="14.25">
      <c r="A78" s="34" t="s">
        <v>136</v>
      </c>
      <c r="B78" s="42" t="s">
        <v>77</v>
      </c>
      <c r="C78" s="41" t="s">
        <v>78</v>
      </c>
      <c r="D78" s="27"/>
      <c r="E78" s="28"/>
      <c r="F78" s="47">
        <f>F79</f>
        <v>59488.200000000004</v>
      </c>
      <c r="G78" s="47">
        <f>G79</f>
        <v>56631</v>
      </c>
      <c r="H78" s="47">
        <f>H79</f>
        <v>58082.700000000004</v>
      </c>
    </row>
    <row r="79" spans="1:8" s="10" customFormat="1" ht="12.75">
      <c r="A79" s="34" t="s">
        <v>137</v>
      </c>
      <c r="B79" s="9" t="s">
        <v>13</v>
      </c>
      <c r="C79" s="24" t="s">
        <v>14</v>
      </c>
      <c r="D79" s="24"/>
      <c r="E79" s="25"/>
      <c r="F79" s="30">
        <f>F80+F83+F85</f>
        <v>59488.200000000004</v>
      </c>
      <c r="G79" s="30">
        <f>G80+G83+G85</f>
        <v>56631</v>
      </c>
      <c r="H79" s="30">
        <f>H80+H83+H85</f>
        <v>58082.700000000004</v>
      </c>
    </row>
    <row r="80" spans="1:8" ht="51">
      <c r="A80" s="34" t="s">
        <v>138</v>
      </c>
      <c r="B80" s="9" t="s">
        <v>38</v>
      </c>
      <c r="C80" s="24" t="s">
        <v>14</v>
      </c>
      <c r="D80" s="24" t="s">
        <v>209</v>
      </c>
      <c r="E80" s="25"/>
      <c r="F80" s="26">
        <f>F81+F82</f>
        <v>14904.9</v>
      </c>
      <c r="G80" s="26">
        <f>G81+G82</f>
        <v>13871.5</v>
      </c>
      <c r="H80" s="26">
        <f>H81+H82</f>
        <v>13672.4</v>
      </c>
    </row>
    <row r="81" spans="1:8" ht="25.5">
      <c r="A81" s="36" t="s">
        <v>139</v>
      </c>
      <c r="B81" s="31" t="s">
        <v>70</v>
      </c>
      <c r="C81" s="27" t="s">
        <v>14</v>
      </c>
      <c r="D81" s="27" t="s">
        <v>209</v>
      </c>
      <c r="E81" s="28">
        <v>200</v>
      </c>
      <c r="F81" s="29">
        <v>14879.9</v>
      </c>
      <c r="G81" s="29">
        <v>13846.5</v>
      </c>
      <c r="H81" s="29">
        <v>13647.4</v>
      </c>
    </row>
    <row r="82" spans="1:8" ht="12.75">
      <c r="A82" s="36" t="s">
        <v>140</v>
      </c>
      <c r="B82" s="7" t="s">
        <v>71</v>
      </c>
      <c r="C82" s="27" t="s">
        <v>14</v>
      </c>
      <c r="D82" s="27" t="s">
        <v>209</v>
      </c>
      <c r="E82" s="28">
        <v>800</v>
      </c>
      <c r="F82" s="29">
        <v>25</v>
      </c>
      <c r="G82" s="29">
        <v>25</v>
      </c>
      <c r="H82" s="29">
        <v>25</v>
      </c>
    </row>
    <row r="83" spans="1:8" ht="14.25" customHeight="1">
      <c r="A83" s="34" t="s">
        <v>141</v>
      </c>
      <c r="B83" s="9" t="s">
        <v>39</v>
      </c>
      <c r="C83" s="24" t="s">
        <v>14</v>
      </c>
      <c r="D83" s="24" t="s">
        <v>210</v>
      </c>
      <c r="E83" s="25"/>
      <c r="F83" s="26">
        <f>F84</f>
        <v>5350</v>
      </c>
      <c r="G83" s="26">
        <f>G84</f>
        <v>2000</v>
      </c>
      <c r="H83" s="26">
        <f>H84</f>
        <v>2000</v>
      </c>
    </row>
    <row r="84" spans="1:8" ht="25.5">
      <c r="A84" s="36" t="s">
        <v>142</v>
      </c>
      <c r="B84" s="31" t="s">
        <v>70</v>
      </c>
      <c r="C84" s="27" t="s">
        <v>14</v>
      </c>
      <c r="D84" s="27" t="s">
        <v>210</v>
      </c>
      <c r="E84" s="28">
        <v>200</v>
      </c>
      <c r="F84" s="29">
        <v>5350</v>
      </c>
      <c r="G84" s="29">
        <v>2000</v>
      </c>
      <c r="H84" s="29">
        <v>2000</v>
      </c>
    </row>
    <row r="85" spans="1:8" ht="38.25">
      <c r="A85" s="34" t="s">
        <v>143</v>
      </c>
      <c r="B85" s="9" t="s">
        <v>59</v>
      </c>
      <c r="C85" s="24" t="s">
        <v>14</v>
      </c>
      <c r="D85" s="24" t="s">
        <v>211</v>
      </c>
      <c r="E85" s="25"/>
      <c r="F85" s="26">
        <f>F86</f>
        <v>39233.3</v>
      </c>
      <c r="G85" s="26">
        <f>G86</f>
        <v>40759.5</v>
      </c>
      <c r="H85" s="26">
        <f>H86</f>
        <v>42410.3</v>
      </c>
    </row>
    <row r="86" spans="1:8" ht="25.5">
      <c r="A86" s="36" t="s">
        <v>144</v>
      </c>
      <c r="B86" s="31" t="s">
        <v>70</v>
      </c>
      <c r="C86" s="27" t="s">
        <v>14</v>
      </c>
      <c r="D86" s="27" t="s">
        <v>211</v>
      </c>
      <c r="E86" s="28">
        <v>200</v>
      </c>
      <c r="F86" s="29">
        <v>39233.3</v>
      </c>
      <c r="G86" s="29">
        <v>40759.5</v>
      </c>
      <c r="H86" s="29">
        <v>42410.3</v>
      </c>
    </row>
    <row r="87" spans="1:8" ht="14.25">
      <c r="A87" s="34" t="s">
        <v>145</v>
      </c>
      <c r="B87" s="42" t="s">
        <v>79</v>
      </c>
      <c r="C87" s="41" t="s">
        <v>80</v>
      </c>
      <c r="D87" s="27"/>
      <c r="E87" s="28"/>
      <c r="F87" s="47">
        <f>F88+F91</f>
        <v>5180</v>
      </c>
      <c r="G87" s="47">
        <f>G88+G91</f>
        <v>6180</v>
      </c>
      <c r="H87" s="47">
        <f>H88+H91</f>
        <v>6180</v>
      </c>
    </row>
    <row r="88" spans="1:8" s="14" customFormat="1" ht="25.5">
      <c r="A88" s="34" t="s">
        <v>146</v>
      </c>
      <c r="B88" s="9" t="s">
        <v>31</v>
      </c>
      <c r="C88" s="24" t="s">
        <v>30</v>
      </c>
      <c r="D88" s="24" t="s">
        <v>29</v>
      </c>
      <c r="E88" s="25"/>
      <c r="F88" s="30">
        <f>F90</f>
        <v>300</v>
      </c>
      <c r="G88" s="30">
        <f>G90</f>
        <v>300</v>
      </c>
      <c r="H88" s="30">
        <f>H90</f>
        <v>300</v>
      </c>
    </row>
    <row r="89" spans="1:8" s="14" customFormat="1" ht="76.5" customHeight="1">
      <c r="A89" s="36" t="s">
        <v>147</v>
      </c>
      <c r="B89" s="33" t="s">
        <v>60</v>
      </c>
      <c r="C89" s="27" t="s">
        <v>30</v>
      </c>
      <c r="D89" s="27" t="s">
        <v>212</v>
      </c>
      <c r="E89" s="28"/>
      <c r="F89" s="29">
        <f>F90</f>
        <v>300</v>
      </c>
      <c r="G89" s="29">
        <f>G90</f>
        <v>300</v>
      </c>
      <c r="H89" s="29">
        <f>H90</f>
        <v>300</v>
      </c>
    </row>
    <row r="90" spans="1:8" s="14" customFormat="1" ht="25.5">
      <c r="A90" s="36" t="s">
        <v>148</v>
      </c>
      <c r="B90" s="31" t="s">
        <v>70</v>
      </c>
      <c r="C90" s="27" t="s">
        <v>30</v>
      </c>
      <c r="D90" s="27" t="s">
        <v>212</v>
      </c>
      <c r="E90" s="28">
        <v>200</v>
      </c>
      <c r="F90" s="29">
        <v>300</v>
      </c>
      <c r="G90" s="29">
        <v>300</v>
      </c>
      <c r="H90" s="29">
        <v>300</v>
      </c>
    </row>
    <row r="91" spans="1:8" s="14" customFormat="1" ht="15.75" customHeight="1">
      <c r="A91" s="34" t="s">
        <v>149</v>
      </c>
      <c r="B91" s="9" t="s">
        <v>233</v>
      </c>
      <c r="C91" s="24" t="s">
        <v>32</v>
      </c>
      <c r="D91" s="24"/>
      <c r="E91" s="25"/>
      <c r="F91" s="30">
        <f>F92+F94</f>
        <v>4880</v>
      </c>
      <c r="G91" s="30">
        <f>G92+G94</f>
        <v>5880</v>
      </c>
      <c r="H91" s="30">
        <f>H92+H94</f>
        <v>5880</v>
      </c>
    </row>
    <row r="92" spans="1:8" s="14" customFormat="1" ht="25.5">
      <c r="A92" s="36" t="s">
        <v>150</v>
      </c>
      <c r="B92" s="7" t="s">
        <v>40</v>
      </c>
      <c r="C92" s="27" t="s">
        <v>32</v>
      </c>
      <c r="D92" s="27" t="s">
        <v>213</v>
      </c>
      <c r="E92" s="28"/>
      <c r="F92" s="29">
        <f>F93</f>
        <v>80</v>
      </c>
      <c r="G92" s="29">
        <f>G93</f>
        <v>80</v>
      </c>
      <c r="H92" s="29">
        <f>H93</f>
        <v>80</v>
      </c>
    </row>
    <row r="93" spans="1:8" s="14" customFormat="1" ht="25.5">
      <c r="A93" s="36" t="s">
        <v>151</v>
      </c>
      <c r="B93" s="31" t="s">
        <v>70</v>
      </c>
      <c r="C93" s="27" t="s">
        <v>32</v>
      </c>
      <c r="D93" s="27" t="s">
        <v>213</v>
      </c>
      <c r="E93" s="28">
        <v>200</v>
      </c>
      <c r="F93" s="29">
        <v>80</v>
      </c>
      <c r="G93" s="29">
        <v>80</v>
      </c>
      <c r="H93" s="29">
        <v>80</v>
      </c>
    </row>
    <row r="94" spans="1:8" s="14" customFormat="1" ht="41.25" customHeight="1">
      <c r="A94" s="36" t="s">
        <v>152</v>
      </c>
      <c r="B94" s="7" t="s">
        <v>41</v>
      </c>
      <c r="C94" s="27" t="s">
        <v>32</v>
      </c>
      <c r="D94" s="27" t="s">
        <v>214</v>
      </c>
      <c r="E94" s="28"/>
      <c r="F94" s="29">
        <f>F95</f>
        <v>4800</v>
      </c>
      <c r="G94" s="29">
        <f>G95</f>
        <v>5800</v>
      </c>
      <c r="H94" s="29">
        <f>H95</f>
        <v>5800</v>
      </c>
    </row>
    <row r="95" spans="1:8" s="14" customFormat="1" ht="25.5">
      <c r="A95" s="36" t="s">
        <v>153</v>
      </c>
      <c r="B95" s="31" t="s">
        <v>70</v>
      </c>
      <c r="C95" s="27" t="s">
        <v>32</v>
      </c>
      <c r="D95" s="27" t="s">
        <v>214</v>
      </c>
      <c r="E95" s="28">
        <v>200</v>
      </c>
      <c r="F95" s="29">
        <v>4800</v>
      </c>
      <c r="G95" s="29">
        <v>5800</v>
      </c>
      <c r="H95" s="29">
        <v>5800</v>
      </c>
    </row>
    <row r="96" spans="1:8" ht="14.25">
      <c r="A96" s="34" t="s">
        <v>154</v>
      </c>
      <c r="B96" s="43" t="s">
        <v>88</v>
      </c>
      <c r="C96" s="41" t="s">
        <v>89</v>
      </c>
      <c r="D96" s="27"/>
      <c r="E96" s="28"/>
      <c r="F96" s="47">
        <f aca="true" t="shared" si="4" ref="F96:H98">F97</f>
        <v>3580</v>
      </c>
      <c r="G96" s="47">
        <f t="shared" si="4"/>
        <v>4580</v>
      </c>
      <c r="H96" s="47">
        <f t="shared" si="4"/>
        <v>4580</v>
      </c>
    </row>
    <row r="97" spans="1:8" s="10" customFormat="1" ht="12.75">
      <c r="A97" s="34" t="s">
        <v>155</v>
      </c>
      <c r="B97" s="9" t="s">
        <v>15</v>
      </c>
      <c r="C97" s="24" t="s">
        <v>16</v>
      </c>
      <c r="D97" s="24"/>
      <c r="E97" s="25"/>
      <c r="F97" s="30">
        <f t="shared" si="4"/>
        <v>3580</v>
      </c>
      <c r="G97" s="30">
        <f t="shared" si="4"/>
        <v>4580</v>
      </c>
      <c r="H97" s="30">
        <f t="shared" si="4"/>
        <v>4580</v>
      </c>
    </row>
    <row r="98" spans="1:8" ht="25.5">
      <c r="A98" s="36" t="s">
        <v>156</v>
      </c>
      <c r="B98" s="7" t="s">
        <v>42</v>
      </c>
      <c r="C98" s="27" t="s">
        <v>16</v>
      </c>
      <c r="D98" s="27" t="s">
        <v>215</v>
      </c>
      <c r="E98" s="28"/>
      <c r="F98" s="29">
        <f t="shared" si="4"/>
        <v>3580</v>
      </c>
      <c r="G98" s="29">
        <f t="shared" si="4"/>
        <v>4580</v>
      </c>
      <c r="H98" s="29">
        <f t="shared" si="4"/>
        <v>4580</v>
      </c>
    </row>
    <row r="99" spans="1:8" ht="25.5">
      <c r="A99" s="36" t="s">
        <v>157</v>
      </c>
      <c r="B99" s="31" t="s">
        <v>70</v>
      </c>
      <c r="C99" s="27" t="s">
        <v>16</v>
      </c>
      <c r="D99" s="27" t="s">
        <v>215</v>
      </c>
      <c r="E99" s="28">
        <v>200</v>
      </c>
      <c r="F99" s="29">
        <v>3580</v>
      </c>
      <c r="G99" s="29">
        <v>4580</v>
      </c>
      <c r="H99" s="29">
        <v>4580</v>
      </c>
    </row>
    <row r="100" spans="1:8" ht="14.25">
      <c r="A100" s="34" t="s">
        <v>158</v>
      </c>
      <c r="B100" s="42" t="s">
        <v>81</v>
      </c>
      <c r="C100" s="45" t="s">
        <v>82</v>
      </c>
      <c r="D100" s="27"/>
      <c r="E100" s="28"/>
      <c r="F100" s="47">
        <f>F101+F104+F109</f>
        <v>1356.8</v>
      </c>
      <c r="G100" s="47">
        <f>G101+G104+G109</f>
        <v>1408.8</v>
      </c>
      <c r="H100" s="47">
        <f>H101+H104+H109</f>
        <v>1464.9</v>
      </c>
    </row>
    <row r="101" spans="1:8" s="16" customFormat="1" ht="12.75">
      <c r="A101" s="34" t="s">
        <v>159</v>
      </c>
      <c r="B101" s="15" t="s">
        <v>28</v>
      </c>
      <c r="C101" s="25">
        <v>1001</v>
      </c>
      <c r="D101" s="27"/>
      <c r="E101" s="28"/>
      <c r="F101" s="30">
        <f aca="true" t="shared" si="5" ref="F101:H102">F102</f>
        <v>298.8</v>
      </c>
      <c r="G101" s="30">
        <f t="shared" si="5"/>
        <v>310.5</v>
      </c>
      <c r="H101" s="30">
        <f t="shared" si="5"/>
        <v>323</v>
      </c>
    </row>
    <row r="102" spans="1:8" s="16" customFormat="1" ht="27.75" customHeight="1">
      <c r="A102" s="36" t="s">
        <v>160</v>
      </c>
      <c r="B102" s="17" t="s">
        <v>43</v>
      </c>
      <c r="C102" s="28">
        <v>1001</v>
      </c>
      <c r="D102" s="27" t="s">
        <v>216</v>
      </c>
      <c r="E102" s="28"/>
      <c r="F102" s="29">
        <f t="shared" si="5"/>
        <v>298.8</v>
      </c>
      <c r="G102" s="29">
        <f t="shared" si="5"/>
        <v>310.5</v>
      </c>
      <c r="H102" s="29">
        <f t="shared" si="5"/>
        <v>323</v>
      </c>
    </row>
    <row r="103" spans="1:8" s="16" customFormat="1" ht="12.75">
      <c r="A103" s="36" t="s">
        <v>161</v>
      </c>
      <c r="B103" s="17" t="s">
        <v>44</v>
      </c>
      <c r="C103" s="28">
        <v>1001</v>
      </c>
      <c r="D103" s="27" t="s">
        <v>216</v>
      </c>
      <c r="E103" s="28">
        <v>300</v>
      </c>
      <c r="F103" s="29">
        <v>298.8</v>
      </c>
      <c r="G103" s="29">
        <v>310.5</v>
      </c>
      <c r="H103" s="29">
        <v>323</v>
      </c>
    </row>
    <row r="104" spans="1:8" s="10" customFormat="1" ht="12.75">
      <c r="A104" s="34" t="s">
        <v>162</v>
      </c>
      <c r="B104" s="9" t="s">
        <v>26</v>
      </c>
      <c r="C104" s="24" t="s">
        <v>17</v>
      </c>
      <c r="D104" s="24"/>
      <c r="E104" s="25"/>
      <c r="F104" s="30">
        <f>F105+F107</f>
        <v>1037</v>
      </c>
      <c r="G104" s="30">
        <f>G105+G107</f>
        <v>1077.3</v>
      </c>
      <c r="H104" s="30">
        <f>H105+H107</f>
        <v>1120.9</v>
      </c>
    </row>
    <row r="105" spans="1:8" ht="38.25">
      <c r="A105" s="36" t="s">
        <v>163</v>
      </c>
      <c r="B105" s="7" t="s">
        <v>62</v>
      </c>
      <c r="C105" s="27" t="s">
        <v>17</v>
      </c>
      <c r="D105" s="27" t="s">
        <v>217</v>
      </c>
      <c r="E105" s="28"/>
      <c r="F105" s="29">
        <f>F106</f>
        <v>594.3</v>
      </c>
      <c r="G105" s="29">
        <f>G106</f>
        <v>617.4</v>
      </c>
      <c r="H105" s="29">
        <f>H106</f>
        <v>642.4</v>
      </c>
    </row>
    <row r="106" spans="1:8" ht="12.75">
      <c r="A106" s="36" t="s">
        <v>164</v>
      </c>
      <c r="B106" s="17" t="s">
        <v>44</v>
      </c>
      <c r="C106" s="27" t="s">
        <v>17</v>
      </c>
      <c r="D106" s="27" t="s">
        <v>217</v>
      </c>
      <c r="E106" s="28">
        <v>300</v>
      </c>
      <c r="F106" s="29">
        <v>594.3</v>
      </c>
      <c r="G106" s="29">
        <v>617.4</v>
      </c>
      <c r="H106" s="29">
        <v>642.4</v>
      </c>
    </row>
    <row r="107" spans="1:8" ht="38.25">
      <c r="A107" s="36" t="s">
        <v>165</v>
      </c>
      <c r="B107" s="7" t="s">
        <v>63</v>
      </c>
      <c r="C107" s="27" t="s">
        <v>17</v>
      </c>
      <c r="D107" s="27" t="s">
        <v>218</v>
      </c>
      <c r="E107" s="28"/>
      <c r="F107" s="29">
        <f>F108</f>
        <v>442.7</v>
      </c>
      <c r="G107" s="29">
        <f>G108</f>
        <v>459.9</v>
      </c>
      <c r="H107" s="29">
        <f>H108</f>
        <v>478.5</v>
      </c>
    </row>
    <row r="108" spans="1:8" ht="12.75">
      <c r="A108" s="36" t="s">
        <v>166</v>
      </c>
      <c r="B108" s="17" t="s">
        <v>44</v>
      </c>
      <c r="C108" s="27" t="s">
        <v>17</v>
      </c>
      <c r="D108" s="27" t="s">
        <v>218</v>
      </c>
      <c r="E108" s="28">
        <v>300</v>
      </c>
      <c r="F108" s="29">
        <v>442.7</v>
      </c>
      <c r="G108" s="29">
        <v>459.9</v>
      </c>
      <c r="H108" s="29">
        <v>478.5</v>
      </c>
    </row>
    <row r="109" spans="1:8" ht="12.75">
      <c r="A109" s="34" t="s">
        <v>167</v>
      </c>
      <c r="B109" s="20" t="s">
        <v>45</v>
      </c>
      <c r="C109" s="24" t="s">
        <v>46</v>
      </c>
      <c r="D109" s="24"/>
      <c r="E109" s="25"/>
      <c r="F109" s="30">
        <f aca="true" t="shared" si="6" ref="F109:H110">F110</f>
        <v>21</v>
      </c>
      <c r="G109" s="30">
        <f t="shared" si="6"/>
        <v>21</v>
      </c>
      <c r="H109" s="30">
        <f t="shared" si="6"/>
        <v>21</v>
      </c>
    </row>
    <row r="110" spans="1:8" ht="51">
      <c r="A110" s="36" t="s">
        <v>168</v>
      </c>
      <c r="B110" s="17" t="s">
        <v>47</v>
      </c>
      <c r="C110" s="27" t="s">
        <v>46</v>
      </c>
      <c r="D110" s="27" t="s">
        <v>219</v>
      </c>
      <c r="E110" s="28"/>
      <c r="F110" s="29">
        <f t="shared" si="6"/>
        <v>21</v>
      </c>
      <c r="G110" s="29">
        <f t="shared" si="6"/>
        <v>21</v>
      </c>
      <c r="H110" s="29">
        <f t="shared" si="6"/>
        <v>21</v>
      </c>
    </row>
    <row r="111" spans="1:8" ht="25.5">
      <c r="A111" s="36" t="s">
        <v>169</v>
      </c>
      <c r="B111" s="31" t="s">
        <v>70</v>
      </c>
      <c r="C111" s="27" t="s">
        <v>46</v>
      </c>
      <c r="D111" s="27" t="s">
        <v>219</v>
      </c>
      <c r="E111" s="28">
        <v>200</v>
      </c>
      <c r="F111" s="29">
        <v>21</v>
      </c>
      <c r="G111" s="29">
        <v>21</v>
      </c>
      <c r="H111" s="29">
        <v>21</v>
      </c>
    </row>
    <row r="112" spans="1:8" ht="14.25">
      <c r="A112" s="34" t="s">
        <v>170</v>
      </c>
      <c r="B112" s="43" t="s">
        <v>83</v>
      </c>
      <c r="C112" s="41" t="s">
        <v>84</v>
      </c>
      <c r="D112" s="27"/>
      <c r="E112" s="28"/>
      <c r="F112" s="47">
        <f aca="true" t="shared" si="7" ref="F112:H114">F113</f>
        <v>988.5</v>
      </c>
      <c r="G112" s="47">
        <f t="shared" si="7"/>
        <v>990</v>
      </c>
      <c r="H112" s="47">
        <f t="shared" si="7"/>
        <v>990</v>
      </c>
    </row>
    <row r="113" spans="1:8" s="14" customFormat="1" ht="12.75">
      <c r="A113" s="34" t="s">
        <v>171</v>
      </c>
      <c r="B113" s="9" t="s">
        <v>85</v>
      </c>
      <c r="C113" s="24" t="s">
        <v>48</v>
      </c>
      <c r="D113" s="24"/>
      <c r="E113" s="25"/>
      <c r="F113" s="30">
        <f t="shared" si="7"/>
        <v>988.5</v>
      </c>
      <c r="G113" s="30">
        <f t="shared" si="7"/>
        <v>990</v>
      </c>
      <c r="H113" s="30">
        <f t="shared" si="7"/>
        <v>990</v>
      </c>
    </row>
    <row r="114" spans="1:8" ht="25.5">
      <c r="A114" s="36" t="s">
        <v>172</v>
      </c>
      <c r="B114" s="7" t="s">
        <v>20</v>
      </c>
      <c r="C114" s="27" t="s">
        <v>48</v>
      </c>
      <c r="D114" s="27" t="s">
        <v>220</v>
      </c>
      <c r="E114" s="28"/>
      <c r="F114" s="29">
        <f t="shared" si="7"/>
        <v>988.5</v>
      </c>
      <c r="G114" s="29">
        <f t="shared" si="7"/>
        <v>990</v>
      </c>
      <c r="H114" s="29">
        <f t="shared" si="7"/>
        <v>990</v>
      </c>
    </row>
    <row r="115" spans="1:8" ht="25.5">
      <c r="A115" s="36" t="s">
        <v>173</v>
      </c>
      <c r="B115" s="31" t="s">
        <v>70</v>
      </c>
      <c r="C115" s="27" t="s">
        <v>48</v>
      </c>
      <c r="D115" s="27" t="s">
        <v>220</v>
      </c>
      <c r="E115" s="28">
        <v>200</v>
      </c>
      <c r="F115" s="29">
        <v>988.5</v>
      </c>
      <c r="G115" s="29">
        <v>990</v>
      </c>
      <c r="H115" s="29">
        <v>990</v>
      </c>
    </row>
    <row r="116" spans="1:8" ht="15.75">
      <c r="A116" s="34" t="s">
        <v>174</v>
      </c>
      <c r="B116" s="44" t="s">
        <v>86</v>
      </c>
      <c r="C116" s="41" t="s">
        <v>87</v>
      </c>
      <c r="D116" s="27"/>
      <c r="E116" s="28"/>
      <c r="F116" s="47">
        <f aca="true" t="shared" si="8" ref="F116:H118">F117</f>
        <v>531.4</v>
      </c>
      <c r="G116" s="47">
        <f t="shared" si="8"/>
        <v>531.4</v>
      </c>
      <c r="H116" s="47">
        <f t="shared" si="8"/>
        <v>531.4</v>
      </c>
    </row>
    <row r="117" spans="1:8" ht="12.75">
      <c r="A117" s="34" t="s">
        <v>175</v>
      </c>
      <c r="B117" s="9" t="s">
        <v>24</v>
      </c>
      <c r="C117" s="24" t="s">
        <v>21</v>
      </c>
      <c r="D117" s="24"/>
      <c r="E117" s="25"/>
      <c r="F117" s="30">
        <f t="shared" si="8"/>
        <v>531.4</v>
      </c>
      <c r="G117" s="30">
        <f t="shared" si="8"/>
        <v>531.4</v>
      </c>
      <c r="H117" s="30">
        <f t="shared" si="8"/>
        <v>531.4</v>
      </c>
    </row>
    <row r="118" spans="1:8" ht="12.75">
      <c r="A118" s="36" t="s">
        <v>176</v>
      </c>
      <c r="B118" s="7" t="s">
        <v>49</v>
      </c>
      <c r="C118" s="27" t="s">
        <v>21</v>
      </c>
      <c r="D118" s="27" t="s">
        <v>221</v>
      </c>
      <c r="E118" s="28"/>
      <c r="F118" s="29">
        <f t="shared" si="8"/>
        <v>531.4</v>
      </c>
      <c r="G118" s="29">
        <f t="shared" si="8"/>
        <v>531.4</v>
      </c>
      <c r="H118" s="29">
        <f t="shared" si="8"/>
        <v>531.4</v>
      </c>
    </row>
    <row r="119" spans="1:8" ht="25.5">
      <c r="A119" s="36" t="s">
        <v>177</v>
      </c>
      <c r="B119" s="31" t="s">
        <v>70</v>
      </c>
      <c r="C119" s="27" t="s">
        <v>21</v>
      </c>
      <c r="D119" s="27" t="s">
        <v>221</v>
      </c>
      <c r="E119" s="28">
        <v>200</v>
      </c>
      <c r="F119" s="29">
        <v>531.4</v>
      </c>
      <c r="G119" s="29">
        <v>531.4</v>
      </c>
      <c r="H119" s="29">
        <v>531.4</v>
      </c>
    </row>
    <row r="120" spans="1:8" ht="15" customHeight="1">
      <c r="A120" s="34" t="s">
        <v>235</v>
      </c>
      <c r="B120" s="44" t="s">
        <v>246</v>
      </c>
      <c r="C120" s="27"/>
      <c r="D120" s="27"/>
      <c r="E120" s="28"/>
      <c r="F120" s="47">
        <f aca="true" t="shared" si="9" ref="F120:H121">F121</f>
        <v>1438.4</v>
      </c>
      <c r="G120" s="47">
        <f t="shared" si="9"/>
        <v>0</v>
      </c>
      <c r="H120" s="47">
        <f t="shared" si="9"/>
        <v>0</v>
      </c>
    </row>
    <row r="121" spans="1:8" ht="12.75">
      <c r="A121" s="34" t="s">
        <v>236</v>
      </c>
      <c r="B121" s="35" t="s">
        <v>237</v>
      </c>
      <c r="C121" s="51" t="s">
        <v>238</v>
      </c>
      <c r="D121" s="51"/>
      <c r="E121" s="51"/>
      <c r="F121" s="30">
        <f t="shared" si="9"/>
        <v>1438.4</v>
      </c>
      <c r="G121" s="30">
        <f t="shared" si="9"/>
        <v>0</v>
      </c>
      <c r="H121" s="30">
        <f t="shared" si="9"/>
        <v>0</v>
      </c>
    </row>
    <row r="122" spans="1:8" ht="12.75">
      <c r="A122" s="34" t="s">
        <v>239</v>
      </c>
      <c r="B122" s="31" t="s">
        <v>240</v>
      </c>
      <c r="C122" s="51" t="s">
        <v>238</v>
      </c>
      <c r="D122" s="51">
        <v>7717700051</v>
      </c>
      <c r="E122" s="51"/>
      <c r="F122" s="52">
        <f>F123+F124+F125</f>
        <v>1438.4</v>
      </c>
      <c r="G122" s="52">
        <f>G123+G124+G125</f>
        <v>0</v>
      </c>
      <c r="H122" s="52">
        <f>H123+H124+H125</f>
        <v>0</v>
      </c>
    </row>
    <row r="123" spans="1:8" ht="51">
      <c r="A123" s="34" t="s">
        <v>241</v>
      </c>
      <c r="B123" s="31" t="s">
        <v>69</v>
      </c>
      <c r="C123" s="51" t="s">
        <v>238</v>
      </c>
      <c r="D123" s="51">
        <v>7717700051</v>
      </c>
      <c r="E123" s="51">
        <v>100</v>
      </c>
      <c r="F123" s="52">
        <v>1438.4</v>
      </c>
      <c r="G123" s="52">
        <v>0</v>
      </c>
      <c r="H123" s="52">
        <v>0</v>
      </c>
    </row>
    <row r="124" spans="1:8" ht="25.5">
      <c r="A124" s="34" t="s">
        <v>242</v>
      </c>
      <c r="B124" s="31" t="s">
        <v>243</v>
      </c>
      <c r="C124" s="51" t="s">
        <v>238</v>
      </c>
      <c r="D124" s="51">
        <v>7717700051</v>
      </c>
      <c r="E124" s="51">
        <v>200</v>
      </c>
      <c r="F124" s="52">
        <v>0</v>
      </c>
      <c r="G124" s="52">
        <v>0</v>
      </c>
      <c r="H124" s="52">
        <v>0</v>
      </c>
    </row>
    <row r="125" spans="1:8" ht="12.75">
      <c r="A125" s="34" t="s">
        <v>244</v>
      </c>
      <c r="B125" s="31" t="s">
        <v>245</v>
      </c>
      <c r="C125" s="51" t="s">
        <v>238</v>
      </c>
      <c r="D125" s="51">
        <v>7717700051</v>
      </c>
      <c r="E125" s="51">
        <v>800</v>
      </c>
      <c r="F125" s="52">
        <v>0</v>
      </c>
      <c r="G125" s="52">
        <v>0</v>
      </c>
      <c r="H125" s="52">
        <v>0</v>
      </c>
    </row>
    <row r="126" spans="1:8" s="10" customFormat="1" ht="14.25">
      <c r="A126" s="34"/>
      <c r="B126" s="9" t="s">
        <v>18</v>
      </c>
      <c r="C126" s="22"/>
      <c r="D126" s="22"/>
      <c r="E126" s="21"/>
      <c r="F126" s="48">
        <f>F11+F48+F67+F87+F96+F100+F112+F116+F78+F120</f>
        <v>89906.6</v>
      </c>
      <c r="G126" s="48">
        <f>G11+G48+G67+G87+G96+G100+G112+G116+G78+G120</f>
        <v>92702.4</v>
      </c>
      <c r="H126" s="48">
        <f>H11+H48+H67+H87+H96+H100+H112+H116+H78+H120</f>
        <v>96203.30000000002</v>
      </c>
    </row>
  </sheetData>
  <sheetProtection/>
  <mergeCells count="2">
    <mergeCell ref="F3:H3"/>
    <mergeCell ref="A7:H8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72" r:id="rId1"/>
  <rowBreaks count="3" manualBreakCount="3">
    <brk id="35" max="7" man="1"/>
    <brk id="70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2018-11-21T12:00:44Z</cp:lastPrinted>
  <dcterms:created xsi:type="dcterms:W3CDTF">2009-01-11T10:15:59Z</dcterms:created>
  <dcterms:modified xsi:type="dcterms:W3CDTF">2018-12-10T13:17:26Z</dcterms:modified>
  <cp:category/>
  <cp:version/>
  <cp:contentType/>
  <cp:contentStatus/>
</cp:coreProperties>
</file>