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'_Экспорт'!$A$12:$F$41</definedName>
    <definedName name="_xlnm.Print_Area" localSheetId="0">'_Экспорт'!$A$1:$F$41</definedName>
  </definedNames>
  <calcPr fullCalcOnLoad="1"/>
</workbook>
</file>

<file path=xl/sharedStrings.xml><?xml version="1.0" encoding="utf-8"?>
<sst xmlns="http://schemas.openxmlformats.org/spreadsheetml/2006/main" count="92" uniqueCount="72">
  <si>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</si>
  <si>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</si>
  <si>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</si>
  <si>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</si>
  <si>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</si>
  <si>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</si>
  <si>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</si>
  <si>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</si>
  <si>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</si>
  <si>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</si>
  <si>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</si>
  <si>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</si>
  <si>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</si>
  <si>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</si>
  <si>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830</t>
  </si>
  <si>
    <t>1 16 00000 00 0000 000</t>
  </si>
  <si>
    <t>ШТРАФЫ, САНКЦИИ, ВОЗМЕЩЕНИЕ УЩЕРБА</t>
  </si>
  <si>
    <t>1 16 90030 03 0000 140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</si>
  <si>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</si>
  <si>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</si>
  <si>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</si>
  <si>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</si>
  <si>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</si>
  <si>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</si>
  <si>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Налог, взимаемый в связи  с применением упрощенной системы налогообложения</t>
  </si>
  <si>
    <t>Субвенции местным бюджетам на выполнение передаваемых полномочий субъектов Российской Федерации</t>
  </si>
  <si>
    <t>1 05 01000 00 0000 110</t>
  </si>
  <si>
    <t>1 05 01011 01 0000 110</t>
  </si>
  <si>
    <t>1 05 01021 01 0000 110</t>
  </si>
  <si>
    <t>1 05 02000 00 0000 110</t>
  </si>
  <si>
    <t>1 05 02010 02 0000 110</t>
  </si>
  <si>
    <t>Дотации на выравнивание бюджетной обеспеченности</t>
  </si>
  <si>
    <t>1 05 01010 01 0000 110</t>
  </si>
  <si>
    <t>895</t>
  </si>
  <si>
    <t>Субвенции бюджетам внутригородских муниципальных образований Санкт-Петербурга на содержание ребенка в семье опекуна и приемной семье, а также вознаграждение, причитающееся приемному родителю</t>
  </si>
  <si>
    <t>ДОХОДЫ МЕСТНОГО БЮДЖЕТА</t>
  </si>
  <si>
    <t>Приложение 1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</si>
  <si>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</si>
  <si>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</si>
  <si>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</si>
  <si>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</si>
  <si>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</si>
  <si>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</si>
  <si>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</si>
  <si>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</si>
  <si>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</si>
  <si>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</si>
  <si>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2 02 30000 00 0000 151</t>
  </si>
  <si>
    <t>2 02 30024 00 0000 151</t>
  </si>
  <si>
    <t>2 02 30024 03 0000 151</t>
  </si>
  <si>
    <t>2 02 30027 00 0000 151</t>
  </si>
  <si>
    <t>к Решению МС МО п. Петро-Славянка</t>
  </si>
  <si>
    <t>2 02 10000 00 0000 151</t>
  </si>
  <si>
    <t>2 02 10001 00 0000 151</t>
  </si>
  <si>
    <t>2 02 10001 03 0000 151</t>
  </si>
  <si>
    <t xml:space="preserve">          от       "____" __________ 2018  г. №______ </t>
  </si>
  <si>
    <t>2019 г.              Сумма              (тыс. руб.)</t>
  </si>
  <si>
    <t>2020 г.              Сумма              (тыс. руб.)</t>
  </si>
  <si>
    <t>2021 г.              Сумма              (тыс. руб.)</t>
  </si>
  <si>
    <t>НА 2019 ГОД И ПЛАНОВЫЙ 2020-2021 Г.</t>
  </si>
  <si>
    <t>1 11 05011 02 0100 120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</si>
  <si>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</si>
  <si>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</si>
  <si>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</si>
  <si>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</si>
  <si>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2 02 30024 03 0100 151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</si>
  <si>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</si>
  <si>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</si>
  <si>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</si>
  <si>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2 02 30024 03 0300 151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</si>
  <si>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</si>
  <si>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ВНУТРИГОРОДСКОГО МУНИЦИПАЛЬНОГО ОБРАЗОВАНИЯ САНКТ-ПЕТЕРБУРГА ПОСЕЛОК ПЕТРО-СЛАВЯНКА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</si>
</sst>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2" fontId="7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35" borderId="10" xfId="0" applyFont="1" applyFill="1" applyBorder="1" applyAlignment="1">
      <alignment wrapText="1"/>
    </xf>
    <xf numFmtId="172" fontId="12" fillId="35" borderId="10" xfId="0" applyNumberFormat="1" applyFont="1" applyFill="1" applyBorder="1" applyAlignment="1">
      <alignment/>
    </xf>
    <xf numFmtId="172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vertical="top" wrapText="1"/>
    </xf>
    <xf numFmtId="9" fontId="7" fillId="0" borderId="0" xfId="57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view="pageBreakPreview" zoomScale="148" zoomScaleSheetLayoutView="148" zoomScalePageLayoutView="0" workbookViewId="0" topLeftCell="A1">
      <selection activeCell="G38" sqref="G38"/>
    </sheetView>
  </sheetViews>
  <sheetFormatPr defaultColWidth="9.140625" defaultRowHeight="12.75"/>
  <cols>
    <col min="1" max="1" width="7.8515625" style="7" customWidth="1"/>
    <col min="2" max="2" width="21.7109375" style="7" customWidth="1"/>
    <col min="3" max="3" width="50.7109375" style="7" customWidth="1"/>
    <col min="4" max="5" width="14.57421875" style="7" customWidth="1"/>
    <col min="6" max="6" width="14.8515625" style="7" customWidth="1"/>
  </cols>
  <sheetData>
    <row r="2" spans="1:6" ht="12" customHeight="1">
      <c r="A2" s="2"/>
      <c r="B2" s="2"/>
      <c r="C2" s="2"/>
      <c r="D2" s="2"/>
      <c r="E2" s="2"/>
      <c r="F2" s="13"/>
    </row>
    <row r="3" spans="1:6" s="8" customFormat="1" ht="12" customHeight="1">
      <c r="A3" s="34" t="s">
        <v>36</v>
      </c>
      <c r="B3" s="34"/>
      <c r="C3" s="34"/>
      <c r="D3" s="34"/>
      <c r="E3" s="34"/>
      <c r="F3" s="34"/>
    </row>
    <row r="4" spans="1:6" ht="12" customHeight="1">
      <c r="A4" s="35" t="s">
        <v>51</v>
      </c>
      <c r="B4" s="35"/>
      <c r="C4" s="35"/>
      <c r="D4" s="35"/>
      <c r="E4" s="35"/>
      <c r="F4" s="35"/>
    </row>
    <row r="5" spans="1:6" ht="17.25" customHeight="1">
      <c r="A5" s="38" t="s">
        <v>55</v>
      </c>
      <c r="B5" s="38"/>
      <c r="C5" s="38"/>
      <c r="D5" s="38"/>
      <c r="E5" s="38"/>
      <c r="F5" s="38"/>
    </row>
    <row r="6" spans="1:6" ht="12" customHeight="1">
      <c r="A6" s="36"/>
      <c r="B6" s="36"/>
      <c r="C6" s="36"/>
      <c r="D6" s="36"/>
      <c r="E6" s="36"/>
      <c r="F6" s="36"/>
    </row>
    <row r="7" spans="1:6" ht="12" customHeight="1">
      <c r="A7" s="36"/>
      <c r="B7" s="36"/>
      <c r="C7" s="36"/>
      <c r="D7" s="36"/>
      <c r="E7" s="36"/>
      <c r="F7" s="36"/>
    </row>
    <row r="8" spans="1:6" ht="14.25" customHeight="1">
      <c r="A8" s="39" t="s">
        <v>35</v>
      </c>
      <c r="B8" s="39"/>
      <c r="C8" s="39"/>
      <c r="D8" s="39"/>
      <c r="E8" s="39"/>
      <c r="F8" s="39"/>
    </row>
    <row r="9" spans="1:6" ht="29.25" customHeight="1">
      <c r="A9" s="40" t="s">
        <v>71</v>
      </c>
      <c r="B9" s="41"/>
      <c r="C9" s="41"/>
      <c r="D9" s="41"/>
      <c r="E9" s="41"/>
      <c r="F9" s="41"/>
    </row>
    <row r="10" spans="1:6" ht="14.25" customHeight="1">
      <c r="A10" s="39" t="s">
        <v>59</v>
      </c>
      <c r="B10" s="39"/>
      <c r="C10" s="39"/>
      <c r="D10" s="39"/>
      <c r="E10" s="39"/>
      <c r="F10" s="39"/>
    </row>
    <row r="11" spans="1:6" ht="12.75">
      <c r="A11" s="37" t="s">
        <v>23</v>
      </c>
      <c r="B11" s="37"/>
      <c r="C11" s="37"/>
      <c r="D11" s="37"/>
      <c r="E11" s="37"/>
      <c r="F11" s="37"/>
    </row>
    <row r="12" spans="1:6" s="1" customFormat="1" ht="62.25" customHeight="1">
      <c r="A12" s="3" t="s">
        <v>0</v>
      </c>
      <c r="B12" s="3" t="s">
        <v>1</v>
      </c>
      <c r="C12" s="3" t="s">
        <v>2</v>
      </c>
      <c r="D12" s="3" t="s">
        <v>56</v>
      </c>
      <c r="E12" s="3" t="s">
        <v>57</v>
      </c>
      <c r="F12" s="3" t="s">
        <v>58</v>
      </c>
    </row>
    <row r="13" spans="1:6" ht="12.75">
      <c r="A13" s="17" t="s">
        <v>3</v>
      </c>
      <c r="B13" s="17" t="s">
        <v>4</v>
      </c>
      <c r="C13" s="10" t="s">
        <v>5</v>
      </c>
      <c r="D13" s="18">
        <f>SUM(D14,D21,D23,D25)</f>
        <v>17471.8</v>
      </c>
      <c r="E13" s="18">
        <f>SUM(E14,E21,E23,E25)</f>
        <v>17603.6</v>
      </c>
      <c r="F13" s="18">
        <f>SUM(F14,F21,F23,F25)</f>
        <v>20035.7</v>
      </c>
    </row>
    <row r="14" spans="1:6" ht="12.75">
      <c r="A14" s="26" t="s">
        <v>3</v>
      </c>
      <c r="B14" s="26" t="s">
        <v>6</v>
      </c>
      <c r="C14" s="27" t="s">
        <v>7</v>
      </c>
      <c r="D14" s="28">
        <f>SUM(D15,D20)</f>
        <v>6772.7</v>
      </c>
      <c r="E14" s="28">
        <f>SUM(E15,E20)</f>
        <v>6772.7</v>
      </c>
      <c r="F14" s="28">
        <f>SUM(F15,F20)</f>
        <v>9062.300000000001</v>
      </c>
    </row>
    <row r="15" spans="1:6" ht="25.5">
      <c r="A15" s="12" t="s">
        <v>8</v>
      </c>
      <c r="B15" s="4" t="s">
        <v>26</v>
      </c>
      <c r="C15" s="5" t="s">
        <v>24</v>
      </c>
      <c r="D15" s="6">
        <f>D16+D18</f>
        <v>5932.9</v>
      </c>
      <c r="E15" s="6">
        <f>E16+E18</f>
        <v>5932.9</v>
      </c>
      <c r="F15" s="6">
        <f>F16+F18</f>
        <v>8188.6</v>
      </c>
    </row>
    <row r="16" spans="1:6" ht="25.5">
      <c r="A16" s="4" t="s">
        <v>8</v>
      </c>
      <c r="B16" s="4" t="s">
        <v>32</v>
      </c>
      <c r="C16" s="5" t="s">
        <v>9</v>
      </c>
      <c r="D16" s="6">
        <f>D17</f>
        <v>2670</v>
      </c>
      <c r="E16" s="6">
        <f>E17</f>
        <v>2670</v>
      </c>
      <c r="F16" s="6">
        <f>F17</f>
        <v>3690</v>
      </c>
    </row>
    <row r="17" spans="1:6" ht="25.5">
      <c r="A17" s="4" t="s">
        <v>8</v>
      </c>
      <c r="B17" s="4" t="s">
        <v>27</v>
      </c>
      <c r="C17" s="5" t="s">
        <v>9</v>
      </c>
      <c r="D17" s="14">
        <v>2670</v>
      </c>
      <c r="E17" s="14">
        <v>2670</v>
      </c>
      <c r="F17" s="14">
        <v>3690</v>
      </c>
    </row>
    <row r="18" spans="1:6" ht="38.25">
      <c r="A18" s="4" t="s">
        <v>8</v>
      </c>
      <c r="B18" s="4" t="s">
        <v>28</v>
      </c>
      <c r="C18" s="5" t="s">
        <v>10</v>
      </c>
      <c r="D18" s="14">
        <v>3262.9</v>
      </c>
      <c r="E18" s="14">
        <v>3262.9</v>
      </c>
      <c r="F18" s="14">
        <v>4498.6</v>
      </c>
    </row>
    <row r="19" spans="1:6" ht="25.5">
      <c r="A19" s="12" t="s">
        <v>8</v>
      </c>
      <c r="B19" s="4" t="s">
        <v>29</v>
      </c>
      <c r="C19" s="5" t="s">
        <v>11</v>
      </c>
      <c r="D19" s="14">
        <f>D20</f>
        <v>839.8</v>
      </c>
      <c r="E19" s="14">
        <f>E20</f>
        <v>839.8</v>
      </c>
      <c r="F19" s="14">
        <f>F20</f>
        <v>873.7</v>
      </c>
    </row>
    <row r="20" spans="1:6" ht="25.5">
      <c r="A20" s="4" t="s">
        <v>8</v>
      </c>
      <c r="B20" s="4" t="s">
        <v>30</v>
      </c>
      <c r="C20" s="5" t="s">
        <v>11</v>
      </c>
      <c r="D20" s="14">
        <v>839.8</v>
      </c>
      <c r="E20" s="14">
        <v>839.8</v>
      </c>
      <c r="F20" s="14">
        <v>873.7</v>
      </c>
    </row>
    <row r="21" spans="1:6" ht="38.25">
      <c r="A21" s="26" t="s">
        <v>3</v>
      </c>
      <c r="B21" s="26" t="s">
        <v>12</v>
      </c>
      <c r="C21" s="27" t="s">
        <v>13</v>
      </c>
      <c r="D21" s="29">
        <f>D22</f>
        <v>7311.3</v>
      </c>
      <c r="E21" s="29">
        <f>E22</f>
        <v>7311.3</v>
      </c>
      <c r="F21" s="29">
        <f>F22</f>
        <v>7311.3</v>
      </c>
    </row>
    <row r="22" spans="1:6" ht="76.5">
      <c r="A22" s="19" t="s">
        <v>14</v>
      </c>
      <c r="B22" s="19" t="s">
        <v>60</v>
      </c>
      <c r="C22" s="20" t="s">
        <v>41</v>
      </c>
      <c r="D22" s="14">
        <v>7311.3</v>
      </c>
      <c r="E22" s="14">
        <v>7311.3</v>
      </c>
      <c r="F22" s="14">
        <v>7311.3</v>
      </c>
    </row>
    <row r="23" spans="1:6" ht="12.75">
      <c r="A23" s="30" t="s">
        <v>3</v>
      </c>
      <c r="B23" s="30" t="s">
        <v>15</v>
      </c>
      <c r="C23" s="31" t="s">
        <v>16</v>
      </c>
      <c r="D23" s="29">
        <f>D24</f>
        <v>3387.8</v>
      </c>
      <c r="E23" s="29">
        <f>E24</f>
        <v>3519.6</v>
      </c>
      <c r="F23" s="29">
        <f>F24</f>
        <v>3662.1</v>
      </c>
    </row>
    <row r="24" spans="1:6" ht="52.5" customHeight="1">
      <c r="A24" s="21" t="s">
        <v>3</v>
      </c>
      <c r="B24" s="19" t="s">
        <v>17</v>
      </c>
      <c r="C24" s="20" t="s">
        <v>42</v>
      </c>
      <c r="D24" s="14">
        <v>3387.8</v>
      </c>
      <c r="E24" s="14">
        <v>3519.6</v>
      </c>
      <c r="F24" s="14">
        <v>3662.1</v>
      </c>
    </row>
    <row r="25" spans="1:6" ht="12.75">
      <c r="A25" s="32" t="s">
        <v>3</v>
      </c>
      <c r="B25" s="30" t="s">
        <v>37</v>
      </c>
      <c r="C25" s="31" t="s">
        <v>38</v>
      </c>
      <c r="D25" s="29">
        <f>D26</f>
        <v>0</v>
      </c>
      <c r="E25" s="29">
        <f>E26</f>
        <v>0</v>
      </c>
      <c r="F25" s="29">
        <f>F26</f>
        <v>0</v>
      </c>
    </row>
    <row r="26" spans="1:6" ht="38.25">
      <c r="A26" s="21" t="s">
        <v>33</v>
      </c>
      <c r="B26" s="19" t="s">
        <v>39</v>
      </c>
      <c r="C26" s="20" t="s">
        <v>40</v>
      </c>
      <c r="D26" s="14">
        <v>0</v>
      </c>
      <c r="E26" s="14">
        <v>0</v>
      </c>
      <c r="F26" s="14">
        <v>0</v>
      </c>
    </row>
    <row r="27" spans="1:6" ht="12.75">
      <c r="A27" s="24" t="s">
        <v>3</v>
      </c>
      <c r="B27" s="24" t="s">
        <v>18</v>
      </c>
      <c r="C27" s="25" t="s">
        <v>19</v>
      </c>
      <c r="D27" s="15">
        <f>D28</f>
        <v>72434.79999999999</v>
      </c>
      <c r="E27" s="15">
        <f>E28</f>
        <v>75098.8</v>
      </c>
      <c r="F27" s="15">
        <f>F28</f>
        <v>76177.6</v>
      </c>
    </row>
    <row r="28" spans="1:6" ht="25.5">
      <c r="A28" s="30" t="s">
        <v>3</v>
      </c>
      <c r="B28" s="30" t="s">
        <v>20</v>
      </c>
      <c r="C28" s="31" t="s">
        <v>21</v>
      </c>
      <c r="D28" s="29">
        <f>SUM(D29,D32)</f>
        <v>72434.79999999999</v>
      </c>
      <c r="E28" s="29">
        <f>SUM(E29,E32)</f>
        <v>75098.8</v>
      </c>
      <c r="F28" s="29">
        <f>SUM(F29,F32)</f>
        <v>76177.6</v>
      </c>
    </row>
    <row r="29" spans="1:6" ht="25.5">
      <c r="A29" s="32" t="s">
        <v>3</v>
      </c>
      <c r="B29" s="30" t="s">
        <v>52</v>
      </c>
      <c r="C29" s="31" t="s">
        <v>45</v>
      </c>
      <c r="D29" s="29">
        <f aca="true" t="shared" si="0" ref="D29:F30">D30</f>
        <v>31324.1</v>
      </c>
      <c r="E29" s="29">
        <f t="shared" si="0"/>
        <v>32418.8</v>
      </c>
      <c r="F29" s="29">
        <f t="shared" si="0"/>
        <v>31800.1</v>
      </c>
    </row>
    <row r="30" spans="1:6" ht="12.75">
      <c r="A30" s="32" t="s">
        <v>3</v>
      </c>
      <c r="B30" s="30" t="s">
        <v>53</v>
      </c>
      <c r="C30" s="33" t="s">
        <v>31</v>
      </c>
      <c r="D30" s="29">
        <f t="shared" si="0"/>
        <v>31324.1</v>
      </c>
      <c r="E30" s="29">
        <f t="shared" si="0"/>
        <v>32418.8</v>
      </c>
      <c r="F30" s="29">
        <f t="shared" si="0"/>
        <v>31800.1</v>
      </c>
    </row>
    <row r="31" spans="1:6" ht="40.5" customHeight="1">
      <c r="A31" s="21" t="s">
        <v>33</v>
      </c>
      <c r="B31" s="19" t="s">
        <v>54</v>
      </c>
      <c r="C31" s="22" t="s">
        <v>43</v>
      </c>
      <c r="D31" s="14">
        <v>31324.1</v>
      </c>
      <c r="E31" s="14">
        <v>32418.8</v>
      </c>
      <c r="F31" s="14">
        <v>31800.1</v>
      </c>
    </row>
    <row r="32" spans="1:6" ht="25.5">
      <c r="A32" s="32" t="s">
        <v>3</v>
      </c>
      <c r="B32" s="30" t="s">
        <v>47</v>
      </c>
      <c r="C32" s="31" t="s">
        <v>46</v>
      </c>
      <c r="D32" s="29">
        <f>D33+D38</f>
        <v>41110.7</v>
      </c>
      <c r="E32" s="29">
        <f>E33+E38</f>
        <v>42680</v>
      </c>
      <c r="F32" s="29">
        <f>F33+F38</f>
        <v>44377.50000000001</v>
      </c>
    </row>
    <row r="33" spans="1:6" ht="38.25">
      <c r="A33" s="32" t="s">
        <v>3</v>
      </c>
      <c r="B33" s="30" t="s">
        <v>48</v>
      </c>
      <c r="C33" s="31" t="s">
        <v>25</v>
      </c>
      <c r="D33" s="29">
        <f>D34</f>
        <v>40073.7</v>
      </c>
      <c r="E33" s="29">
        <f>E34</f>
        <v>41602.7</v>
      </c>
      <c r="F33" s="29">
        <f>F34</f>
        <v>43256.600000000006</v>
      </c>
    </row>
    <row r="34" spans="1:6" ht="51">
      <c r="A34" s="19">
        <v>895</v>
      </c>
      <c r="B34" s="19" t="s">
        <v>49</v>
      </c>
      <c r="C34" s="20" t="s">
        <v>44</v>
      </c>
      <c r="D34" s="14">
        <f>D37+D36+D35</f>
        <v>40073.7</v>
      </c>
      <c r="E34" s="14">
        <f>E37+E36+E35</f>
        <v>41602.7</v>
      </c>
      <c r="F34" s="14">
        <f>F37+F36+F35</f>
        <v>43256.600000000006</v>
      </c>
    </row>
    <row r="35" spans="1:6" ht="63.75">
      <c r="A35" s="19">
        <v>895</v>
      </c>
      <c r="B35" s="19" t="s">
        <v>65</v>
      </c>
      <c r="C35" s="20" t="s">
        <v>66</v>
      </c>
      <c r="D35" s="14">
        <v>833.2</v>
      </c>
      <c r="E35" s="14">
        <v>835.7</v>
      </c>
      <c r="F35" s="14">
        <v>838.5</v>
      </c>
    </row>
    <row r="36" spans="1:6" ht="79.5" customHeight="1">
      <c r="A36" s="19">
        <v>895</v>
      </c>
      <c r="B36" s="19" t="s">
        <v>67</v>
      </c>
      <c r="C36" s="20" t="s">
        <v>68</v>
      </c>
      <c r="D36" s="14">
        <v>7.2</v>
      </c>
      <c r="E36" s="14">
        <v>7.5</v>
      </c>
      <c r="F36" s="14">
        <v>7.8</v>
      </c>
    </row>
    <row r="37" spans="1:6" ht="63.75">
      <c r="A37" s="19">
        <v>895</v>
      </c>
      <c r="B37" s="19" t="s">
        <v>69</v>
      </c>
      <c r="C37" s="20" t="s">
        <v>70</v>
      </c>
      <c r="D37" s="14">
        <v>39233.3</v>
      </c>
      <c r="E37" s="14">
        <v>40759.5</v>
      </c>
      <c r="F37" s="14">
        <v>42410.3</v>
      </c>
    </row>
    <row r="38" spans="1:6" ht="51">
      <c r="A38" s="30" t="s">
        <v>3</v>
      </c>
      <c r="B38" s="30" t="s">
        <v>50</v>
      </c>
      <c r="C38" s="31" t="s">
        <v>34</v>
      </c>
      <c r="D38" s="29">
        <f>D39+D40</f>
        <v>1037</v>
      </c>
      <c r="E38" s="29">
        <f>E39+E40</f>
        <v>1077.3</v>
      </c>
      <c r="F38" s="29">
        <f>F39+F40</f>
        <v>1120.9</v>
      </c>
    </row>
    <row r="39" spans="1:6" s="16" customFormat="1" ht="38.25">
      <c r="A39" s="19">
        <v>895</v>
      </c>
      <c r="B39" s="19" t="s">
        <v>61</v>
      </c>
      <c r="C39" s="20" t="s">
        <v>62</v>
      </c>
      <c r="D39" s="14">
        <v>594.3</v>
      </c>
      <c r="E39" s="14">
        <v>617.4</v>
      </c>
      <c r="F39" s="14">
        <v>642.4</v>
      </c>
    </row>
    <row r="40" spans="1:6" s="16" customFormat="1" ht="38.25">
      <c r="A40" s="19">
        <v>895</v>
      </c>
      <c r="B40" s="19" t="s">
        <v>63</v>
      </c>
      <c r="C40" s="23" t="s">
        <v>64</v>
      </c>
      <c r="D40" s="14">
        <v>442.7</v>
      </c>
      <c r="E40" s="14">
        <v>459.9</v>
      </c>
      <c r="F40" s="14">
        <v>478.5</v>
      </c>
    </row>
    <row r="41" spans="1:6" s="11" customFormat="1" ht="12.75">
      <c r="A41" s="9"/>
      <c r="B41" s="9"/>
      <c r="C41" s="10" t="s">
        <v>22</v>
      </c>
      <c r="D41" s="15">
        <f>SUM(D13,D27)</f>
        <v>89906.59999999999</v>
      </c>
      <c r="E41" s="15">
        <f>SUM(E13,E27)</f>
        <v>92702.4</v>
      </c>
      <c r="F41" s="15">
        <f>SUM(F13,F27)</f>
        <v>96213.3</v>
      </c>
    </row>
  </sheetData>
  <sheetProtection/>
  <mergeCells count="9">
    <mergeCell ref="A3:F3"/>
    <mergeCell ref="A4:F4"/>
    <mergeCell ref="A6:F6"/>
    <mergeCell ref="A11:F11"/>
    <mergeCell ref="A5:F5"/>
    <mergeCell ref="A8:F8"/>
    <mergeCell ref="A9:F9"/>
    <mergeCell ref="A10:F10"/>
    <mergeCell ref="A7:F7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2018-11-12T15:36:55Z</cp:lastPrinted>
  <dcterms:created xsi:type="dcterms:W3CDTF">2009-01-11T12:09:09Z</dcterms:created>
  <dcterms:modified xsi:type="dcterms:W3CDTF">2018-12-10T13:16:10Z</dcterms:modified>
  <cp:category/>
  <cp:version/>
  <cp:contentType/>
  <cp:contentStatus/>
</cp:coreProperties>
</file>